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hsoha-my.sharepoint.com/personal/andrea_j_smith_oha_oregon_gov/Documents/Desktop/THW/2025 Guidance/Final Docs for Posting/"/>
    </mc:Choice>
  </mc:AlternateContent>
  <xr:revisionPtr revIDLastSave="0" documentId="8_{0E3D0A05-7F1A-4391-9307-B9116F2069A3}" xr6:coauthVersionLast="47" xr6:coauthVersionMax="47" xr10:uidLastSave="{00000000-0000-0000-0000-000000000000}"/>
  <workbookProtection workbookAlgorithmName="SHA-512" workbookHashValue="afR4LuNJc4lh2qfTBjcbxPx+Ue93+lg08q99amt74TXyYmlDatGdydl1ifEBCoJaTVzDJKEmpieq2Qm50hPk9w==" workbookSaltValue="9/F6zDrRWRjwKHZJDevAtw==" workbookSpinCount="100000" lockStructure="1"/>
  <bookViews>
    <workbookView xWindow="28680" yWindow="-120" windowWidth="29040" windowHeight="15840" tabRatio="708" xr2:uid="{AD94725C-E428-4BFC-AD75-6753B6EB97FA}"/>
  </bookViews>
  <sheets>
    <sheet name="Instructions" sheetId="7" r:id="rId1"/>
    <sheet name="Definitions" sheetId="2" r:id="rId2"/>
    <sheet name="CCO Information" sheetId="6" r:id="rId3"/>
    <sheet name="Community Health Workers" sheetId="1" r:id="rId4"/>
    <sheet name="Doulas" sheetId="15" r:id="rId5"/>
    <sheet name="Peer Support Specialists" sheetId="14" r:id="rId6"/>
    <sheet name="Peer Wellness Specialists" sheetId="13" r:id="rId7"/>
    <sheet name="Personal Health Navigators" sheetId="1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2" l="1"/>
  <c r="K5" i="12"/>
  <c r="K6" i="12"/>
  <c r="K7" i="12"/>
  <c r="K8" i="12"/>
  <c r="K9" i="12"/>
  <c r="K10" i="12"/>
  <c r="K11" i="12"/>
  <c r="K12" i="12"/>
  <c r="K13" i="12"/>
  <c r="K14" i="12"/>
  <c r="K15" i="12"/>
  <c r="K16" i="12"/>
  <c r="K17" i="12"/>
  <c r="K18" i="12"/>
  <c r="K19" i="12"/>
  <c r="K3" i="12"/>
  <c r="K4" i="13"/>
  <c r="K5" i="13"/>
  <c r="K6" i="13"/>
  <c r="K7" i="13"/>
  <c r="K8" i="13"/>
  <c r="K9" i="13"/>
  <c r="K10" i="13"/>
  <c r="K11" i="13"/>
  <c r="K12" i="13"/>
  <c r="K13" i="13"/>
  <c r="K14" i="13"/>
  <c r="K15" i="13"/>
  <c r="K16" i="13"/>
  <c r="K17" i="13"/>
  <c r="K18" i="13"/>
  <c r="K19" i="13"/>
  <c r="K20" i="13"/>
  <c r="K21" i="13"/>
  <c r="K22" i="13"/>
  <c r="K23" i="13"/>
  <c r="K3" i="13"/>
  <c r="K4" i="14"/>
  <c r="K5" i="14"/>
  <c r="K6" i="14"/>
  <c r="K7" i="14"/>
  <c r="K8" i="14"/>
  <c r="K9" i="14"/>
  <c r="K10" i="14"/>
  <c r="K11" i="14"/>
  <c r="K12" i="14"/>
  <c r="K13" i="14"/>
  <c r="K14" i="14"/>
  <c r="K15" i="14"/>
  <c r="K16" i="14"/>
  <c r="K17" i="14"/>
  <c r="K18" i="14"/>
  <c r="K19" i="14"/>
  <c r="K20" i="14"/>
  <c r="K21" i="14"/>
  <c r="K22" i="14"/>
  <c r="K23" i="14"/>
  <c r="K24" i="14"/>
  <c r="K25" i="14"/>
  <c r="K26" i="14"/>
  <c r="K27" i="14"/>
  <c r="K28" i="14"/>
  <c r="K3" i="14"/>
  <c r="K4" i="15"/>
  <c r="K5" i="15"/>
  <c r="K6" i="15"/>
  <c r="K7" i="15"/>
  <c r="K8" i="15"/>
  <c r="K9" i="15"/>
  <c r="K10" i="15"/>
  <c r="K11" i="15"/>
  <c r="K12" i="15"/>
  <c r="K13" i="15"/>
  <c r="K14" i="15"/>
  <c r="K15" i="15"/>
  <c r="K16" i="15"/>
  <c r="K17" i="15"/>
  <c r="K18" i="15"/>
  <c r="K19" i="15"/>
  <c r="K20" i="15"/>
  <c r="K21" i="15"/>
  <c r="K22" i="15"/>
  <c r="K3" i="15"/>
  <c r="K5" i="1"/>
  <c r="K4"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tc={5391FE84-9979-4582-8D4E-FF33BB49327E}</author>
  </authors>
  <commentList>
    <comment ref="A2" authorId="0" shapeId="0" xr:uid="{5391FE84-9979-4582-8D4E-FF33BB49327E}">
      <text>
        <t>[Threaded comment]
Your version of Excel allows you to read this threaded comment; however, any edits to it will get removed if the file is opened in a newer version of Excel. Learn more: https://go.microsoft.com/fwlink/?linkid=870924
Comment:
    Recommend that Definitions be in the front of the sheet, by/near Instructions.</t>
      </text>
    </comment>
  </commentList>
</comments>
</file>

<file path=xl/sharedStrings.xml><?xml version="1.0" encoding="utf-8"?>
<sst xmlns="http://schemas.openxmlformats.org/spreadsheetml/2006/main" count="227" uniqueCount="142">
  <si>
    <t>Instructions</t>
  </si>
  <si>
    <t>Reporting is for traditional health workers (THWs) only. Payment mechanism(s) should be service-related.</t>
  </si>
  <si>
    <r>
      <rPr>
        <b/>
        <sz val="14"/>
        <color theme="4"/>
        <rFont val="Calibri"/>
        <family val="2"/>
        <scheme val="minor"/>
      </rPr>
      <t xml:space="preserve">For Persons practicing under Dual-Certifications - </t>
    </r>
    <r>
      <rPr>
        <sz val="14"/>
        <color theme="4"/>
        <rFont val="Calibri"/>
        <scheme val="minor"/>
      </rPr>
      <t xml:space="preserve">Report on primary provider type associated with payment strategy. For example, a singular person practing as a doula and a pss provider may have different payment methods for reimbursement. Therefore, the CCO must identify the payment mechanism used for the doula reported in the Doula Tab, then, report the provider's other payment method used for reimbursing as a PSS. (example scenario: CCO pays doula under FFS and in addition provides a grant to reimburse for their peer services for 6 months). </t>
    </r>
  </si>
  <si>
    <t>The CCO Tab must be completed. This counts as part of the evaluation.</t>
  </si>
  <si>
    <r>
      <t xml:space="preserve">Use the </t>
    </r>
    <r>
      <rPr>
        <i/>
        <sz val="14"/>
        <color theme="4"/>
        <rFont val="Calibri"/>
        <family val="2"/>
        <scheme val="minor"/>
      </rPr>
      <t>Narrative column</t>
    </r>
    <r>
      <rPr>
        <sz val="14"/>
        <color theme="4"/>
        <rFont val="Calibri"/>
        <family val="2"/>
        <scheme val="minor"/>
      </rPr>
      <t xml:space="preserve"> (</t>
    </r>
    <r>
      <rPr>
        <b/>
        <sz val="14"/>
        <color theme="4"/>
        <rFont val="Calibri"/>
        <family val="2"/>
        <scheme val="minor"/>
      </rPr>
      <t>column M</t>
    </r>
    <r>
      <rPr>
        <sz val="14"/>
        <color theme="4"/>
        <rFont val="Calibri"/>
        <family val="2"/>
        <scheme val="minor"/>
      </rPr>
      <t>) of each provider type tab to provide additional information on sustainability considerations, pros and cons, and any information you wish to inform OHA about.</t>
    </r>
  </si>
  <si>
    <t>Information should reflect each region the CCO holds a contract</t>
  </si>
  <si>
    <t>Indicate the provider sub-categories for Peer Support Specialists, and Peer Wellness Specialists (i.e., adult addictions, adult mental health, family support, and youth support specialists).</t>
  </si>
  <si>
    <t xml:space="preserve">The CCO must inform on its payment mechanism(s) regardless of if it does not currently have the provider type within its network. The total spend in this instance should be $0 because there were no providers in the CCO's network and there were no payments made to reimburse for services however, it informs that there is a payment mechanism actively in place. </t>
  </si>
  <si>
    <r>
      <t xml:space="preserve">Reference the </t>
    </r>
    <r>
      <rPr>
        <i/>
        <sz val="14"/>
        <color theme="4"/>
        <rFont val="Calibri"/>
        <family val="2"/>
        <scheme val="minor"/>
      </rPr>
      <t>Definitions Tab</t>
    </r>
    <r>
      <rPr>
        <sz val="14"/>
        <color theme="4"/>
        <rFont val="Calibri"/>
        <family val="2"/>
        <scheme val="minor"/>
      </rPr>
      <t xml:space="preserve"> for definitions about payment mechanisms</t>
    </r>
  </si>
  <si>
    <t xml:space="preserve">Payment Mechanism </t>
  </si>
  <si>
    <t>CCO should use best judgement when identifying payment mechanisms. The examples provided are not an exhaustive list.</t>
  </si>
  <si>
    <r>
      <t xml:space="preserve">If CCO identifies a Blended Payment as a payment mechanism, CCO must identify the types of mechanisms using the Notes section in </t>
    </r>
    <r>
      <rPr>
        <i/>
        <sz val="11"/>
        <color theme="1"/>
        <rFont val="Calibri"/>
        <family val="2"/>
        <scheme val="minor"/>
      </rPr>
      <t>Column M</t>
    </r>
    <r>
      <rPr>
        <sz val="11"/>
        <color theme="1"/>
        <rFont val="Calibri"/>
        <family val="2"/>
        <scheme val="minor"/>
      </rPr>
      <t xml:space="preserve">. Alternately, CCO may list all payment mechnisms using </t>
    </r>
    <r>
      <rPr>
        <i/>
        <sz val="11"/>
        <color theme="1"/>
        <rFont val="Calibri"/>
        <family val="2"/>
        <scheme val="minor"/>
      </rPr>
      <t>Column B</t>
    </r>
  </si>
  <si>
    <t>Acronym/Abbreviation</t>
  </si>
  <si>
    <t>Terminology</t>
  </si>
  <si>
    <t>Definition</t>
  </si>
  <si>
    <t>APM/VBP</t>
  </si>
  <si>
    <t>Advanced Payment Model/Value-Based Payment</t>
  </si>
  <si>
    <t>Payment to providers that explicitly rewards the value produced by the service to a member and supports flexibility in where, how, and by whom care is delivered</t>
  </si>
  <si>
    <t>CCBF</t>
  </si>
  <si>
    <t>Community Capacity Building Funds</t>
  </si>
  <si>
    <t>Will support HRSN service providers and organizations that will become HRSN providers to develop what they need to be able to participate in the Medicaid delivery system and deliver HRSN services to qualified OHP members</t>
  </si>
  <si>
    <t>Comprehensive Payment</t>
  </si>
  <si>
    <t>Payment arrangement allows THW employer to expect THW to perform the full range of services for which they are certified</t>
  </si>
  <si>
    <t>Continuous Payment</t>
  </si>
  <si>
    <t>Payment arrangements involve a continuous funding source with no expiration date</t>
  </si>
  <si>
    <t>Contract</t>
  </si>
  <si>
    <r>
      <t>Is for the purpose of entering into a single contract or a number of related contracts for the acquisition of specified goods and services. “</t>
    </r>
    <r>
      <rPr>
        <u/>
        <sz val="14"/>
        <color theme="1"/>
        <rFont val="Calibri"/>
        <family val="2"/>
        <scheme val="minor"/>
      </rPr>
      <t>Contract” does not include grants.</t>
    </r>
  </si>
  <si>
    <t>Culturally Specific Services</t>
  </si>
  <si>
    <t>Means an organization that serves a particular cultural community and is primarily staffed and led by members of that community. These organizations demonstrate: intimate knowledge of lived experience of the community, including but not limited to the impact of structural and individual racism or discrimination on the community; knowledge of specific disparities, barriers, or challenges documented in the community and how that influences the structure of their program or service; commitment to the community’s strength-based and self-driven thriving and resilience; ability to describe and adapt their services to the community’s cultural practices, health and safety beliefs/practices, positive cultural identity/pride, religious beliefs, etc.</t>
  </si>
  <si>
    <t>FFS</t>
  </si>
  <si>
    <t>Fee for Service</t>
  </si>
  <si>
    <t>Itemized reimbursement for specific individual services provided.</t>
  </si>
  <si>
    <t>HRS</t>
  </si>
  <si>
    <t>Health Related Services (45 CFR 158.150) (45 CFR 158.151)</t>
  </si>
  <si>
    <t>Non-covered services that are offered as a supplement to covered benefits under Oregon’s Medicaid State Plan to improve care delivery and overall member and community health and well-being</t>
  </si>
  <si>
    <t>HRS-CBI</t>
  </si>
  <si>
    <t>Health Related Services - Community Benefit Initiative</t>
  </si>
  <si>
    <t>Community-level interventions focused on improving population health and health care quality. These initiatives include members, but are not necessarily limited to members</t>
  </si>
  <si>
    <t>HRS-Flex</t>
  </si>
  <si>
    <t>Health Related Services - Flexible Services</t>
  </si>
  <si>
    <t>Cost-effective services offered to an individual member to supplement covered benefits</t>
  </si>
  <si>
    <t>HRSN</t>
  </si>
  <si>
    <t>Health Related Social Needs</t>
  </si>
  <si>
    <t>Social and economic needs that impact an individual’s ability to maintain 
health and well-being. HRSN services under Oregon’s Medicaid waiver will include climate-related resources (March 2024), housing supports (November 2024) and nutritional services (January 2025) and outreach and engagement (March 2024)</t>
  </si>
  <si>
    <t>ILOS</t>
  </si>
  <si>
    <t>In Lieu of Services</t>
  </si>
  <si>
    <t xml:space="preserve">Pre-determined medically appropriate and cost-effective substitutes for covered services or settings. </t>
  </si>
  <si>
    <t>PMPM/Capitation</t>
  </si>
  <si>
    <t>Per Member Per Month/Capitation</t>
  </si>
  <si>
    <t>SHARE</t>
  </si>
  <si>
    <t>Supporting Health for All through Reinvestment</t>
  </si>
  <si>
    <t xml:space="preserve">Requirement for CCOs to invest some of their profits into their communities. Investments must address health equity and the social determinants of health and equity (SDOH-E). </t>
  </si>
  <si>
    <t xml:space="preserve">Sustainable </t>
  </si>
  <si>
    <t>Rates that sustain services including administrative costs, living wage and benefits for THWs, ancillary program costs (e.g. supervision, training &amp; education, data collection &amp; evaluation), and a career ladder/lattice for THWs.</t>
  </si>
  <si>
    <t>Direct Employment</t>
  </si>
  <si>
    <t>Also known as operating budget or operational overhead</t>
  </si>
  <si>
    <t>Employment of a THW directly by the CCO</t>
  </si>
  <si>
    <t>Grant Funding</t>
  </si>
  <si>
    <t>Time-limited, restricted or unrestricted funding, often from private foundations or governments.</t>
  </si>
  <si>
    <t>Clincal setting/site</t>
  </si>
  <si>
    <t>Clinical setting/site</t>
  </si>
  <si>
    <t>As described in OAR 409-030-0130</t>
  </si>
  <si>
    <t>Non-Clinical/Community Based</t>
  </si>
  <si>
    <t>Nonprofit groups that work at a local level to improve life for residents, often with a focus to build equity across society in all streams - health care, environment, quality of education, to name but a few. Many CBOs provide culturally-specific services to communities most affected by disparities.</t>
  </si>
  <si>
    <t>THW</t>
  </si>
  <si>
    <t>Traditional Health Workers</t>
  </si>
  <si>
    <t>Definition provided under OAR 950-060-0000 through 950-060-0160. Also means a community health worker, peer wellness specialist, personal health navigator, peer support specialist, or birth doula not otherwise regulated or certified by the State of Oregon.</t>
  </si>
  <si>
    <t>Nonprofit Organization</t>
  </si>
  <si>
    <t>Means nonprofit corporation as defined by ORS 65.001.</t>
  </si>
  <si>
    <t xml:space="preserve">Non-contracted provider </t>
  </si>
  <si>
    <t>also known as non-participating</t>
  </si>
  <si>
    <t>Provider does not have a contract with manage care entity/cco</t>
  </si>
  <si>
    <t>CHW</t>
  </si>
  <si>
    <t>Community Health Worker</t>
  </si>
  <si>
    <t>A frontline public health worker who is a trusted member of and/or has an unusually close understanding of the community served</t>
  </si>
  <si>
    <t>Birth Doula</t>
  </si>
  <si>
    <t>A birth companion who provides personal, nonmedical support to women and families throughout a woman's (or person's) pregnancy, childbirth, and postpartum experience.</t>
  </si>
  <si>
    <t>PHN</t>
  </si>
  <si>
    <t>Patient Health Navigator</t>
  </si>
  <si>
    <t>An individual who provides information, assistance, tools and support to enable a patient to make the best health care decisions.</t>
  </si>
  <si>
    <t>PSS</t>
  </si>
  <si>
    <t>Peer Support Specialist</t>
  </si>
  <si>
    <t>An individual who provide supportive services to a current or former consumer of mental health or addiction treatment. (From ORS 414.025).</t>
  </si>
  <si>
    <t>PWS</t>
  </si>
  <si>
    <t>Peer Wellness Specialist</t>
  </si>
  <si>
    <t>An individual who has lived experience with a psychiatric condition(s) plus intensive training, who works as part of a person-driven, health home team, integrating behavioral health and primary care to assist and advocate for individuals in achieving well-being.</t>
  </si>
  <si>
    <t>Question</t>
  </si>
  <si>
    <t>Response</t>
  </si>
  <si>
    <t>CCO Name</t>
  </si>
  <si>
    <t>Contact person for questions regarding this report</t>
  </si>
  <si>
    <t>Email for contact person listed above</t>
  </si>
  <si>
    <t>Service area covered by this report (per cco contract regions)</t>
  </si>
  <si>
    <t>Date this report was completed</t>
  </si>
  <si>
    <t>Number of members covered by the CCO as of June 30th, 2025</t>
  </si>
  <si>
    <t>THW Worker Type</t>
  </si>
  <si>
    <t>Payment Mechanism for THW Services</t>
  </si>
  <si>
    <r>
      <t xml:space="preserve">Employer Setting </t>
    </r>
    <r>
      <rPr>
        <i/>
        <sz val="18"/>
        <color theme="1"/>
        <rFont val="Calibri"/>
        <family val="2"/>
        <scheme val="minor"/>
      </rPr>
      <t>(select primary designation for subcontractors providing THW services)</t>
    </r>
  </si>
  <si>
    <t xml:space="preserve">Documentation, Reporting, and Accountability (How utilization of services are tracked and reported) </t>
  </si>
  <si>
    <t xml:space="preserve">Established Provider Contracts </t>
  </si>
  <si>
    <t>Grant Funded</t>
  </si>
  <si>
    <t>Continuous and Sustainable Payment?</t>
  </si>
  <si>
    <t>Comprehensive Payment?</t>
  </si>
  <si>
    <t xml:space="preserve">Community and Equity driven? </t>
  </si>
  <si>
    <t>Total Spend ($)</t>
  </si>
  <si>
    <t>Annual Spend per Member ($)</t>
  </si>
  <si>
    <t>Narrative (Sustainability Considerations)</t>
  </si>
  <si>
    <r>
      <t xml:space="preserve">Report on Community Health Workers in CCO's network. </t>
    </r>
    <r>
      <rPr>
        <b/>
        <i/>
        <sz val="14"/>
        <color rgb="FFFF0000"/>
        <rFont val="Calibri"/>
        <family val="2"/>
        <scheme val="minor"/>
      </rPr>
      <t>Do not use the THW Registry to report on Providers</t>
    </r>
  </si>
  <si>
    <t>APM/VBP, PMPM, direct employment by CCO, HRSN, CCBF, ILOS, FFS, etc.</t>
  </si>
  <si>
    <t>Clinic/primary care, clinical behavioral health, community behavioral health, community-based, CCO, etc.</t>
  </si>
  <si>
    <t>EHR, monthly roster, encounter data, claims, etc.</t>
  </si>
  <si>
    <r>
      <t xml:space="preserve">Yes/No
</t>
    </r>
    <r>
      <rPr>
        <b/>
        <i/>
        <sz val="14"/>
        <rFont val="Calibri"/>
        <family val="2"/>
        <scheme val="minor"/>
      </rPr>
      <t>Contracted means CCO has established agreement with provider/agency</t>
    </r>
  </si>
  <si>
    <t>Yes/No; if yes, include duration of grant funding in months</t>
  </si>
  <si>
    <r>
      <rPr>
        <b/>
        <sz val="14"/>
        <rFont val="Calibri"/>
        <family val="2"/>
        <scheme val="minor"/>
      </rPr>
      <t>Yes/No.
*</t>
    </r>
    <r>
      <rPr>
        <b/>
        <i/>
        <sz val="14"/>
        <rFont val="Calibri"/>
        <family val="2"/>
        <scheme val="minor"/>
      </rPr>
      <t>Rates that sustain services including administrative costs, living wage and benefits for THWs, ancillary program costs (e.g. supervision, training &amp; education, data collection &amp; evaluation), and a career ladder/lattice for THWs.</t>
    </r>
  </si>
  <si>
    <r>
      <rPr>
        <b/>
        <sz val="14"/>
        <rFont val="Calibri"/>
        <family val="2"/>
        <scheme val="minor"/>
      </rPr>
      <t>Yes/No</t>
    </r>
    <r>
      <rPr>
        <b/>
        <i/>
        <sz val="14"/>
        <rFont val="Calibri"/>
        <family val="2"/>
        <scheme val="minor"/>
      </rPr>
      <t xml:space="preserve">
*Payment arrangement allows THW employer to expect THW to perform the full range of services for which they are certified</t>
    </r>
  </si>
  <si>
    <t>Total amount of CCO spend through listed payment mechanism (rounded to the nearest dollar) from 7/1/2024 - 6/30/2025.</t>
  </si>
  <si>
    <t>This column will auto-fill.</t>
  </si>
  <si>
    <t xml:space="preserve">Pros, cons, future plans, or other relevant details CCO wishes to inform OHA. </t>
  </si>
  <si>
    <t>Employer Setting (select primary designation for subcontractors providing THW services)</t>
  </si>
  <si>
    <t>(Actual) Annual Spend per Member ($)</t>
  </si>
  <si>
    <r>
      <t xml:space="preserve">Report on Birth Doulas in CCO's network. </t>
    </r>
    <r>
      <rPr>
        <b/>
        <i/>
        <sz val="14"/>
        <color rgb="FFFF0000"/>
        <rFont val="Calibri"/>
        <family val="2"/>
        <scheme val="minor"/>
      </rPr>
      <t>Do not use the THW Registry to report on Providers</t>
    </r>
  </si>
  <si>
    <t>For doulas who are contracted means provider is in CCO's network and has establised agreement whether requiring prior-authorization or not. Non-contracted doula means CCO does not require contracting and/or prior authorization.</t>
  </si>
  <si>
    <t>Yes/No.
*Rates that sustain services including administrative costs, living wage and benefits for THWs, ancillary program costs (e.g. supervision, training &amp; education, data collection &amp; evaluation), and a career ladder/lattice for THWs.</t>
  </si>
  <si>
    <t>Yes/No
*Payment arrangement allows THW employer to expect THW to perform the full range of services for which they are certified</t>
  </si>
  <si>
    <t>Doula</t>
  </si>
  <si>
    <t>Community and Equity driven?</t>
  </si>
  <si>
    <r>
      <t xml:space="preserve">Report on Peer Support Specialists (must specifiy Peer sub-category ) in CCO's network. </t>
    </r>
    <r>
      <rPr>
        <b/>
        <i/>
        <sz val="14"/>
        <color rgb="FFFF0000"/>
        <rFont val="Calibri"/>
        <family val="2"/>
        <scheme val="minor"/>
      </rPr>
      <t xml:space="preserve">Do not use the THW Registry to report on Providers </t>
    </r>
  </si>
  <si>
    <t>Yes/No</t>
  </si>
  <si>
    <t>Total amount of CCO spend through listed payment mechanism (rounded to the nearest dollar) from 7/1/202 - 6/30/2025.</t>
  </si>
  <si>
    <t>Peer Support - Adult Addictions</t>
  </si>
  <si>
    <t>Peer Support - Adult Mental Health</t>
  </si>
  <si>
    <t>Peer Support- Family Support</t>
  </si>
  <si>
    <t>Peer Support - Youth Support</t>
  </si>
  <si>
    <r>
      <t xml:space="preserve">Report on Peer Wellness Specialists (must specifiy Peer sub-category ) in CCO's network. </t>
    </r>
    <r>
      <rPr>
        <b/>
        <i/>
        <sz val="14"/>
        <color rgb="FFFF0000"/>
        <rFont val="Calibri"/>
        <family val="2"/>
        <scheme val="minor"/>
      </rPr>
      <t xml:space="preserve">Do not use the THW Registry to report on Providers </t>
    </r>
  </si>
  <si>
    <t>Peer Wellness - Adult Addictions</t>
  </si>
  <si>
    <t>Peer Wellness - Adult Mental Health</t>
  </si>
  <si>
    <t>Peer Wellness - Family Support</t>
  </si>
  <si>
    <t>Peer Wellness - Youth Support</t>
  </si>
  <si>
    <r>
      <t xml:space="preserve">Report on Patient Health Navigators in CCO's network. </t>
    </r>
    <r>
      <rPr>
        <i/>
        <sz val="14"/>
        <color rgb="FFFF0000"/>
        <rFont val="Calibri"/>
        <family val="2"/>
        <scheme val="minor"/>
      </rPr>
      <t xml:space="preserve">Do </t>
    </r>
    <r>
      <rPr>
        <b/>
        <i/>
        <sz val="14"/>
        <color rgb="FFFF0000"/>
        <rFont val="Calibri"/>
        <family val="2"/>
        <scheme val="minor"/>
      </rPr>
      <t>not</t>
    </r>
    <r>
      <rPr>
        <i/>
        <sz val="14"/>
        <color rgb="FFFF0000"/>
        <rFont val="Calibri"/>
        <family val="2"/>
        <scheme val="minor"/>
      </rPr>
      <t xml:space="preserve"> use the THW Registry to report on Providers</t>
    </r>
    <r>
      <rPr>
        <i/>
        <sz val="14"/>
        <rFont val="Calibri"/>
        <family val="2"/>
        <scheme val="minor"/>
      </rPr>
      <t xml:space="preserve"> </t>
    </r>
  </si>
  <si>
    <t>Total amount of CCO spend through listed payment mechanism (rounded to the nearest dollar) from 7/1/2023-6/30/2024.</t>
  </si>
  <si>
    <t>Personal Health Navigator</t>
  </si>
  <si>
    <t xml:space="preserve">Yes/No
*Via enhanced payment, leveraging the expertise of community-based organizations and other health systems that currently employ or contract with THWs. Contract with organizations providing services to priority populations. See ORS 413.256 for definition on priority population. </t>
  </si>
  <si>
    <r>
      <t xml:space="preserve">Yes/No
</t>
    </r>
    <r>
      <rPr>
        <b/>
        <i/>
        <sz val="14"/>
        <rFont val="Calibri"/>
        <family val="2"/>
        <scheme val="minor"/>
      </rPr>
      <t xml:space="preserve">*Via enhanced payment, leveraging the expertise of community-based organizations and other health systems that currently employ or contract with THWs. Contract with organizations providing services to priority populations. See ORS 413.256 for definition on priority population.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</si>
</sst>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409]* #,##0.00_);_([$$-409]* \(#,##0.00\);_([$$-409]* &quot;-&quot;??_);_(@_)"/>
  </numFmts>
  <fonts count="26"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trike/>
      <sz val="11"/>
      <color theme="1"/>
      <name val="Calibri"/>
      <family val="2"/>
      <scheme val="minor"/>
    </font>
    <font>
      <sz val="14"/>
      <color theme="1"/>
      <name val="Calibri"/>
      <family val="2"/>
      <scheme val="minor"/>
    </font>
    <font>
      <sz val="14"/>
      <color theme="4"/>
      <name val="Calibri"/>
      <family val="2"/>
      <scheme val="minor"/>
    </font>
    <font>
      <sz val="14"/>
      <color theme="4"/>
      <name val="Calibri"/>
      <scheme val="minor"/>
    </font>
    <font>
      <u/>
      <sz val="14"/>
      <color theme="10"/>
      <name val="Calibri"/>
      <family val="2"/>
      <scheme val="minor"/>
    </font>
    <font>
      <u/>
      <sz val="14"/>
      <color theme="1"/>
      <name val="Calibri"/>
      <family val="2"/>
      <scheme val="minor"/>
    </font>
    <font>
      <b/>
      <sz val="14"/>
      <color theme="1"/>
      <name val="Calibri"/>
      <family val="2"/>
      <scheme val="minor"/>
    </font>
    <font>
      <i/>
      <sz val="14"/>
      <name val="Calibri"/>
      <family val="2"/>
      <scheme val="minor"/>
    </font>
    <font>
      <sz val="14"/>
      <color theme="0"/>
      <name val="Calibri"/>
      <family val="2"/>
      <scheme val="minor"/>
    </font>
    <font>
      <sz val="14"/>
      <color rgb="FF000000"/>
      <name val="Calibri"/>
      <scheme val="minor"/>
    </font>
    <font>
      <b/>
      <sz val="14"/>
      <color theme="4"/>
      <name val="Calibri"/>
      <family val="2"/>
      <scheme val="minor"/>
    </font>
    <font>
      <i/>
      <sz val="14"/>
      <color theme="4"/>
      <name val="Calibri"/>
      <family val="2"/>
      <scheme val="minor"/>
    </font>
    <font>
      <b/>
      <sz val="18"/>
      <color rgb="FF000000"/>
      <name val="Calibri"/>
      <family val="2"/>
      <scheme val="minor"/>
    </font>
    <font>
      <sz val="18"/>
      <color theme="1"/>
      <name val="Calibri"/>
      <family val="2"/>
      <scheme val="minor"/>
    </font>
    <font>
      <i/>
      <sz val="11"/>
      <color theme="1"/>
      <name val="Calibri"/>
      <family val="2"/>
      <scheme val="minor"/>
    </font>
    <font>
      <i/>
      <sz val="14"/>
      <color rgb="FFFF0000"/>
      <name val="Calibri"/>
      <family val="2"/>
      <scheme val="minor"/>
    </font>
    <font>
      <b/>
      <i/>
      <sz val="14"/>
      <color rgb="FFFF0000"/>
      <name val="Calibri"/>
      <family val="2"/>
      <scheme val="minor"/>
    </font>
    <font>
      <i/>
      <sz val="18"/>
      <color theme="1"/>
      <name val="Calibri"/>
      <family val="2"/>
      <scheme val="minor"/>
    </font>
    <font>
      <b/>
      <sz val="14"/>
      <color theme="0"/>
      <name val="Calibri"/>
      <family val="2"/>
      <scheme val="minor"/>
    </font>
    <font>
      <b/>
      <i/>
      <sz val="14"/>
      <name val="Calibri"/>
      <family val="2"/>
      <scheme val="minor"/>
    </font>
    <font>
      <b/>
      <sz val="14"/>
      <name val="Calibri"/>
      <family val="2"/>
      <scheme val="minor"/>
    </font>
    <font>
      <sz val="16"/>
      <color theme="1"/>
      <name val="Calibri"/>
      <family val="2"/>
      <scheme val="minor"/>
    </font>
  </fonts>
  <fills count="10">
    <fill>
      <patternFill patternType="none"/>
    </fill>
    <fill>
      <patternFill patternType="gray125"/>
    </fill>
    <fill>
      <patternFill patternType="solid">
        <fgColor theme="6"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7">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68">
    <xf numFmtId="0" fontId="0" fillId="0" borderId="0" xfId="0"/>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left" vertical="top" wrapText="1"/>
    </xf>
    <xf numFmtId="0" fontId="5" fillId="0" borderId="4" xfId="0" applyFont="1" applyBorder="1" applyAlignment="1">
      <alignment vertical="top" wrapText="1"/>
    </xf>
    <xf numFmtId="0" fontId="5" fillId="4" borderId="4" xfId="0" applyFont="1" applyFill="1" applyBorder="1" applyAlignment="1">
      <alignment vertical="top" wrapText="1"/>
    </xf>
    <xf numFmtId="0" fontId="8" fillId="4" borderId="4" xfId="2" applyFont="1" applyFill="1" applyBorder="1" applyAlignment="1">
      <alignment vertical="top" wrapText="1"/>
    </xf>
    <xf numFmtId="0" fontId="5" fillId="4" borderId="5" xfId="0" applyFont="1" applyFill="1" applyBorder="1" applyAlignment="1">
      <alignment vertical="top" wrapText="1"/>
    </xf>
    <xf numFmtId="0" fontId="2" fillId="0" borderId="4" xfId="2" applyBorder="1" applyAlignment="1">
      <alignment vertical="top" wrapText="1"/>
    </xf>
    <xf numFmtId="0" fontId="8" fillId="0" borderId="4" xfId="2" applyFont="1" applyBorder="1" applyAlignment="1">
      <alignment horizontal="left" vertical="top" wrapText="1"/>
    </xf>
    <xf numFmtId="0" fontId="5" fillId="0" borderId="3" xfId="0" applyFont="1" applyBorder="1" applyAlignment="1">
      <alignment vertical="top" wrapText="1"/>
    </xf>
    <xf numFmtId="0" fontId="5" fillId="3" borderId="3" xfId="0" applyFont="1" applyFill="1" applyBorder="1" applyAlignment="1">
      <alignment vertical="top" wrapText="1"/>
    </xf>
    <xf numFmtId="0" fontId="8" fillId="3" borderId="3" xfId="2" applyFont="1" applyFill="1" applyBorder="1" applyAlignment="1">
      <alignment vertical="top" wrapText="1"/>
    </xf>
    <xf numFmtId="0" fontId="10" fillId="0" borderId="3" xfId="0" applyFont="1" applyBorder="1" applyAlignment="1">
      <alignment vertical="top" wrapText="1"/>
    </xf>
    <xf numFmtId="0" fontId="5" fillId="0" borderId="5" xfId="0" quotePrefix="1" applyFont="1" applyBorder="1" applyAlignment="1">
      <alignment vertical="top" wrapText="1"/>
    </xf>
    <xf numFmtId="0" fontId="0" fillId="0" borderId="0" xfId="0" applyProtection="1"/>
    <xf numFmtId="0" fontId="3" fillId="0" borderId="0" xfId="0" applyFont="1" applyAlignment="1" applyProtection="1">
      <alignment wrapText="1"/>
    </xf>
    <xf numFmtId="0" fontId="4" fillId="0" borderId="0" xfId="0" applyFont="1" applyAlignment="1" applyProtection="1">
      <alignment wrapText="1"/>
    </xf>
    <xf numFmtId="0" fontId="0" fillId="0" borderId="0" xfId="0" applyAlignment="1" applyProtection="1">
      <alignment wrapText="1"/>
    </xf>
    <xf numFmtId="0" fontId="5" fillId="0" borderId="0" xfId="0" applyFont="1" applyProtection="1"/>
    <xf numFmtId="0" fontId="5" fillId="0" borderId="0" xfId="0" applyFont="1" applyAlignment="1" applyProtection="1">
      <alignment horizontal="right"/>
      <protection locked="0"/>
    </xf>
    <xf numFmtId="0" fontId="8" fillId="0" borderId="0" xfId="2" applyFont="1" applyAlignment="1" applyProtection="1">
      <alignment horizontal="right"/>
      <protection locked="0"/>
    </xf>
    <xf numFmtId="14" fontId="5" fillId="0" borderId="0" xfId="0" applyNumberFormat="1" applyFont="1" applyAlignment="1" applyProtection="1">
      <alignment horizontal="right"/>
      <protection locked="0"/>
    </xf>
    <xf numFmtId="3" fontId="5" fillId="0" borderId="0" xfId="0" applyNumberFormat="1" applyFont="1" applyAlignment="1" applyProtection="1">
      <alignment horizontal="right"/>
      <protection locked="0"/>
    </xf>
    <xf numFmtId="0" fontId="5" fillId="0" borderId="0" xfId="0" applyFont="1" applyAlignment="1" applyProtection="1">
      <alignment wrapText="1"/>
      <protection locked="0"/>
    </xf>
    <xf numFmtId="0" fontId="13" fillId="0" borderId="0" xfId="0" applyFont="1" applyAlignment="1" applyProtection="1">
      <alignment wrapText="1"/>
      <protection locked="0"/>
    </xf>
    <xf numFmtId="164" fontId="5" fillId="0" borderId="0" xfId="1" applyNumberFormat="1" applyFont="1" applyAlignment="1" applyProtection="1">
      <alignment wrapText="1"/>
      <protection locked="0"/>
    </xf>
    <xf numFmtId="165" fontId="5" fillId="0" borderId="0" xfId="1" applyNumberFormat="1" applyFont="1" applyAlignment="1" applyProtection="1">
      <alignment wrapText="1"/>
      <protection locked="0"/>
    </xf>
    <xf numFmtId="0" fontId="5" fillId="0" borderId="0" xfId="0" applyFont="1" applyProtection="1">
      <protection locked="0"/>
    </xf>
    <xf numFmtId="44" fontId="5" fillId="0" borderId="0" xfId="1" applyFont="1" applyAlignment="1" applyProtection="1">
      <alignment wrapText="1"/>
      <protection locked="0"/>
    </xf>
    <xf numFmtId="0" fontId="17" fillId="0" borderId="0" xfId="0" applyFont="1" applyProtection="1"/>
    <xf numFmtId="0" fontId="6" fillId="0" borderId="6" xfId="0" applyFont="1" applyBorder="1" applyAlignment="1" applyProtection="1">
      <alignment wrapText="1"/>
    </xf>
    <xf numFmtId="0" fontId="16" fillId="5" borderId="6" xfId="0" applyFont="1" applyFill="1" applyBorder="1" applyAlignment="1" applyProtection="1">
      <alignment horizontal="center" vertical="center" wrapText="1"/>
    </xf>
    <xf numFmtId="0" fontId="0" fillId="0" borderId="0" xfId="0" applyAlignment="1">
      <alignment wrapText="1"/>
    </xf>
    <xf numFmtId="0" fontId="3" fillId="0" borderId="0" xfId="0" applyFont="1" applyAlignment="1">
      <alignment wrapText="1"/>
    </xf>
    <xf numFmtId="0" fontId="14" fillId="0" borderId="0" xfId="0" applyFont="1" applyAlignment="1">
      <alignment horizontal="center" wrapText="1"/>
    </xf>
    <xf numFmtId="0" fontId="14" fillId="0" borderId="0" xfId="0" applyFont="1" applyAlignment="1">
      <alignment wrapText="1"/>
    </xf>
    <xf numFmtId="0" fontId="17" fillId="0" borderId="0" xfId="0" applyFont="1" applyAlignment="1" applyProtection="1">
      <alignment vertical="top" wrapText="1"/>
    </xf>
    <xf numFmtId="0" fontId="17" fillId="0" borderId="0" xfId="0" applyFont="1" applyAlignment="1" applyProtection="1">
      <alignment wrapText="1"/>
    </xf>
    <xf numFmtId="0" fontId="17" fillId="0" borderId="6" xfId="0" applyFont="1" applyBorder="1" applyAlignment="1" applyProtection="1">
      <alignment vertical="top" wrapText="1"/>
    </xf>
    <xf numFmtId="0" fontId="17" fillId="0" borderId="6" xfId="0" applyFont="1" applyBorder="1" applyAlignment="1" applyProtection="1">
      <alignment horizontal="left" vertical="top" wrapText="1"/>
    </xf>
    <xf numFmtId="165" fontId="17" fillId="0" borderId="6" xfId="1" applyNumberFormat="1" applyFont="1" applyBorder="1" applyAlignment="1" applyProtection="1">
      <alignment vertical="top" wrapText="1"/>
    </xf>
    <xf numFmtId="0" fontId="17" fillId="0" borderId="6" xfId="0" applyFont="1" applyBorder="1" applyAlignment="1" applyProtection="1">
      <alignment wrapText="1"/>
    </xf>
    <xf numFmtId="44" fontId="17" fillId="0" borderId="6" xfId="1" applyFont="1" applyBorder="1" applyAlignment="1" applyProtection="1">
      <alignment wrapText="1"/>
    </xf>
    <xf numFmtId="0" fontId="12" fillId="0" borderId="0" xfId="0" applyFont="1" applyAlignment="1" applyProtection="1">
      <alignment vertical="center" wrapText="1"/>
    </xf>
    <xf numFmtId="0" fontId="11" fillId="0" borderId="2" xfId="0" applyFont="1" applyBorder="1" applyAlignment="1" applyProtection="1">
      <alignment vertical="center" wrapText="1"/>
    </xf>
    <xf numFmtId="0" fontId="11" fillId="4" borderId="6" xfId="0" applyFont="1" applyFill="1" applyBorder="1" applyAlignment="1" applyProtection="1">
      <alignment vertical="center" wrapText="1"/>
    </xf>
    <xf numFmtId="44" fontId="11" fillId="4" borderId="6" xfId="1" applyFont="1" applyFill="1" applyBorder="1" applyAlignment="1" applyProtection="1">
      <alignment vertical="center" wrapText="1"/>
    </xf>
    <xf numFmtId="0" fontId="24" fillId="6" borderId="6" xfId="0" applyFont="1" applyFill="1" applyBorder="1" applyAlignment="1" applyProtection="1">
      <alignment vertical="center" wrapText="1"/>
    </xf>
    <xf numFmtId="0" fontId="23" fillId="6" borderId="6" xfId="0" applyFont="1" applyFill="1" applyBorder="1" applyAlignment="1" applyProtection="1">
      <alignment vertical="center" wrapText="1"/>
    </xf>
    <xf numFmtId="44" fontId="23" fillId="6" borderId="6" xfId="1" applyFont="1" applyFill="1" applyBorder="1" applyAlignment="1" applyProtection="1">
      <alignment vertical="center" wrapText="1"/>
    </xf>
    <xf numFmtId="165" fontId="23" fillId="6" borderId="6" xfId="1" applyNumberFormat="1" applyFont="1" applyFill="1" applyBorder="1" applyAlignment="1" applyProtection="1">
      <alignment vertical="center" wrapText="1"/>
    </xf>
    <xf numFmtId="0" fontId="22" fillId="0" borderId="0" xfId="0" applyFont="1" applyAlignment="1" applyProtection="1">
      <alignment vertical="center" wrapText="1"/>
    </xf>
    <xf numFmtId="0" fontId="23" fillId="7" borderId="6" xfId="0" applyFont="1" applyFill="1" applyBorder="1" applyAlignment="1" applyProtection="1">
      <alignment vertical="center" wrapText="1"/>
    </xf>
    <xf numFmtId="44" fontId="23" fillId="7" borderId="6" xfId="1" applyFont="1" applyFill="1" applyBorder="1" applyAlignment="1" applyProtection="1">
      <alignment vertical="center" wrapText="1"/>
    </xf>
    <xf numFmtId="0" fontId="22" fillId="0" borderId="0" xfId="0" applyFont="1" applyFill="1" applyAlignment="1" applyProtection="1">
      <alignment vertical="center" wrapText="1"/>
    </xf>
    <xf numFmtId="0" fontId="23" fillId="8" borderId="6" xfId="0" applyFont="1" applyFill="1" applyBorder="1" applyAlignment="1" applyProtection="1">
      <alignment vertical="center" wrapText="1"/>
    </xf>
    <xf numFmtId="44" fontId="23" fillId="8" borderId="6" xfId="1" applyFont="1" applyFill="1" applyBorder="1" applyAlignment="1" applyProtection="1">
      <alignment vertical="center" wrapText="1"/>
    </xf>
    <xf numFmtId="0" fontId="25" fillId="0" borderId="6" xfId="0" applyFont="1" applyBorder="1" applyAlignment="1" applyProtection="1">
      <alignment vertical="top" wrapText="1"/>
    </xf>
    <xf numFmtId="44" fontId="25" fillId="0" borderId="6" xfId="1" applyFont="1" applyBorder="1" applyAlignment="1" applyProtection="1">
      <alignment vertical="top" wrapText="1"/>
    </xf>
    <xf numFmtId="0" fontId="25" fillId="0" borderId="0" xfId="0" applyFont="1" applyAlignment="1" applyProtection="1">
      <alignment vertical="top" wrapText="1"/>
    </xf>
    <xf numFmtId="0" fontId="23" fillId="9" borderId="6" xfId="0" applyFont="1" applyFill="1" applyBorder="1" applyAlignment="1" applyProtection="1">
      <alignment vertical="center" wrapText="1"/>
    </xf>
    <xf numFmtId="44" fontId="23" fillId="9" borderId="6" xfId="1" applyFont="1" applyFill="1" applyBorder="1" applyAlignment="1" applyProtection="1">
      <alignment vertical="center" wrapText="1"/>
    </xf>
    <xf numFmtId="0" fontId="25" fillId="2" borderId="1" xfId="0" applyFont="1" applyFill="1" applyBorder="1" applyAlignment="1" applyProtection="1">
      <alignment vertical="center" wrapText="1"/>
    </xf>
    <xf numFmtId="0" fontId="25" fillId="2" borderId="6" xfId="0" applyFont="1" applyFill="1" applyBorder="1" applyAlignment="1" applyProtection="1">
      <alignment vertical="center" wrapText="1"/>
    </xf>
    <xf numFmtId="44" fontId="25" fillId="2" borderId="6" xfId="1" applyFont="1" applyFill="1" applyBorder="1" applyAlignment="1" applyProtection="1">
      <alignment vertical="center" wrapText="1"/>
    </xf>
    <xf numFmtId="0" fontId="25" fillId="0" borderId="0" xfId="0" applyFont="1" applyAlignment="1" applyProtection="1">
      <alignment vertical="center" wrapText="1"/>
    </xf>
    <xf numFmtId="0" fontId="12" fillId="0" borderId="0" xfId="0" applyFont="1" applyAlignment="1" applyProtection="1">
      <alignment vertical="top" wrapText="1"/>
    </xf>
  </cellXfs>
  <cellStyles count="3">
    <cellStyle name="Currency" xfId="1" builtinId="4"/>
    <cellStyle name="Hyperlink" xfId="2" builtinId="8"/>
    <cellStyle name="Normal" xfId="0" builtinId="0"/>
  </cellStyles>
  <dxfs count="79">
    <dxf>
      <font>
        <sz val="14"/>
      </font>
      <alignment horizontal="general" vertical="bottom" textRotation="0" wrapText="1" indent="0" justifyLastLine="0" shrinkToFit="0" readingOrder="0"/>
      <protection locked="0" hidden="0"/>
    </dxf>
    <dxf>
      <font>
        <sz val="14"/>
      </font>
      <numFmt numFmtId="34" formatCode="_(&quot;$&quot;* #,##0.00_);_(&quot;$&quot;* \(#,##0.00\);_(&quot;$&quot;* &quot;-&quot;??_);_(@_)"/>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protection locked="0" hidden="0"/>
    </dxf>
    <dxf>
      <font>
        <sz val="14"/>
      </font>
      <protection locked="0" hidden="0"/>
    </dxf>
    <dxf>
      <font>
        <strike val="0"/>
        <outline val="0"/>
        <shadow val="0"/>
        <u val="none"/>
        <vertAlign val="baseline"/>
        <sz val="16"/>
        <color theme="1"/>
        <name val="Calibri"/>
        <family val="2"/>
        <scheme val="minor"/>
      </font>
      <fill>
        <patternFill patternType="solid">
          <fgColor indexed="64"/>
          <bgColor theme="6" tint="-0.249977111117893"/>
        </patternFill>
      </fill>
      <alignment horizontal="general" vertical="center"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numFmt numFmtId="34" formatCode="_(&quot;$&quot;* #,##0.00_);_(&quot;$&quot;* \(#,##0.00\);_(&quot;$&quot;* &quot;-&quot;??_);_(@_)"/>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protection locked="0" hidden="0"/>
    </dxf>
    <dxf>
      <font>
        <sz val="14"/>
      </font>
      <protection locked="0" hidden="0"/>
    </dxf>
    <dxf>
      <font>
        <strike val="0"/>
        <outline val="0"/>
        <shadow val="0"/>
        <u val="none"/>
        <vertAlign val="baseline"/>
        <sz val="16"/>
        <color theme="1"/>
        <name val="Calibri"/>
        <family val="2"/>
        <scheme val="minor"/>
      </font>
      <alignment horizontal="general" vertical="top"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numFmt numFmtId="34" formatCode="_(&quot;$&quot;* #,##0.00_);_(&quot;$&quot;* \(#,##0.00\);_(&quot;$&quot;* &quot;-&quot;??_);_(@_)"/>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protection locked="0" hidden="0"/>
    </dxf>
    <dxf>
      <font>
        <sz val="14"/>
      </font>
      <protection locked="0" hidden="0"/>
    </dxf>
    <dxf>
      <font>
        <strike val="0"/>
        <outline val="0"/>
        <shadow val="0"/>
        <u val="none"/>
        <vertAlign val="baseline"/>
        <sz val="16"/>
        <color theme="1"/>
        <name val="Calibri"/>
        <family val="2"/>
        <scheme val="minor"/>
      </font>
      <alignment horizontal="general" vertical="top"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numFmt numFmtId="34" formatCode="_(&quot;$&quot;* #,##0.00_);_(&quot;$&quot;* \(#,##0.00\);_(&quot;$&quot;* &quot;-&quot;??_);_(@_)"/>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protection locked="0" hidden="0"/>
    </dxf>
    <dxf>
      <font>
        <sz val="14"/>
      </font>
      <protection locked="0" hidden="0"/>
    </dxf>
    <dxf>
      <font>
        <strike val="0"/>
        <outline val="0"/>
        <shadow val="0"/>
        <u val="none"/>
        <vertAlign val="baseline"/>
        <sz val="18"/>
        <color theme="1"/>
        <name val="Calibri"/>
        <family val="2"/>
        <scheme val="minor"/>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numFmt numFmtId="165" formatCode="_([$$-409]* #,##0.00_);_([$$-409]* \(#,##0.00\);_([$$-409]* &quot;-&quot;??_);_(@_)"/>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alignment horizontal="general" vertical="bottom" textRotation="0" wrapText="1" indent="0" justifyLastLine="0" shrinkToFit="0" readingOrder="0"/>
      <protection locked="0" hidden="0"/>
    </dxf>
    <dxf>
      <font>
        <sz val="14"/>
      </font>
      <protection locked="0" hidden="0"/>
    </dxf>
    <dxf>
      <font>
        <sz val="14"/>
        <family val="2"/>
      </font>
      <protection locked="0" hidden="0"/>
    </dxf>
    <dxf>
      <font>
        <strike val="0"/>
        <outline val="0"/>
        <shadow val="0"/>
        <u val="none"/>
        <vertAlign val="baseline"/>
        <sz val="18"/>
        <color theme="1"/>
        <name val="Calibri"/>
        <family val="2"/>
        <scheme val="minor"/>
      </font>
      <alignment horizontal="general" vertical="top" textRotation="0" wrapText="1" indent="0" justifyLastLine="0" shrinkToFit="0" readingOrder="0"/>
      <protection locked="0" hidden="0"/>
    </dxf>
    <dxf>
      <font>
        <sz val="14"/>
      </font>
      <alignment horizontal="right" vertical="bottom" textRotation="0" wrapText="0" indent="0" justifyLastLine="0" shrinkToFit="0" readingOrder="0"/>
      <protection locked="0" hidden="0"/>
    </dxf>
    <dxf>
      <font>
        <sz val="14"/>
      </font>
      <protection locked="1" hidden="0"/>
    </dxf>
    <dxf>
      <font>
        <sz val="14"/>
      </font>
      <protection locked="1" hidden="0"/>
    </dxf>
    <dxf>
      <font>
        <sz val="14"/>
      </font>
      <protection locked="1" hidden="0"/>
    </dxf>
    <dxf>
      <font>
        <sz val="14"/>
      </font>
      <alignment horizontal="general" vertical="top" textRotation="0" wrapText="1" indent="0" justifyLastLine="0" shrinkToFit="0" readingOrder="0"/>
    </dxf>
    <dxf>
      <font>
        <sz val="14"/>
      </font>
      <alignment vertical="top" textRotation="0" wrapText="1" indent="0" justifyLastLine="0" shrinkToFit="0" readingOrder="0"/>
      <border diagonalUp="0" diagonalDown="0">
        <left style="thin">
          <color indexed="64"/>
        </left>
        <right/>
        <top/>
        <bottom/>
      </border>
    </dxf>
    <dxf>
      <font>
        <sz val="14"/>
      </font>
      <alignment horizontal="general" vertical="top" textRotation="0" wrapText="1" indent="0" justifyLastLine="0" shrinkToFit="0" readingOrder="0"/>
      <border diagonalUp="0" diagonalDown="0">
        <left/>
        <right style="thin">
          <color indexed="64"/>
        </right>
        <top/>
        <bottom/>
      </border>
    </dxf>
    <dxf>
      <font>
        <sz val="14"/>
      </font>
      <alignment wrapText="1"/>
    </dxf>
    <dxf>
      <font>
        <sz val="14"/>
      </font>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1381125</xdr:colOff>
      <xdr:row>4</xdr:row>
      <xdr:rowOff>9525</xdr:rowOff>
    </xdr:from>
    <xdr:ext cx="184731" cy="264560"/>
    <xdr:sp macro="" textlink="">
      <xdr:nvSpPr>
        <xdr:cNvPr id="2" name="TextBox 1">
          <a:extLst>
            <a:ext uri="{FF2B5EF4-FFF2-40B4-BE49-F238E27FC236}">
              <a16:creationId xmlns:a16="http://schemas.microsoft.com/office/drawing/2014/main" id="{C964E104-C56A-97A8-A564-39A9C99FF658}"/>
            </a:ext>
          </a:extLst>
        </xdr:cNvPr>
        <xdr:cNvSpPr txBox="1"/>
      </xdr:nvSpPr>
      <xdr:spPr>
        <a:xfrm>
          <a:off x="1381125" y="58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Ayhens Leslie  M." id="{4F124538-B590-4F25-A864-B6955ABFC5D6}" userId="S::Leslie.M.Ayhens@oha.oregon.gov::e2e3be78-1527-4fe2-9cf0-04a1333d283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F9B9B32-3D71-4900-B1FF-41D656052333}" name="Table6" displayName="Table6" ref="A1:C44" totalsRowShown="0" headerRowDxfId="78" dataDxfId="77">
  <autoFilter ref="A1:C44" xr:uid="{AF9B9B32-3D71-4900-B1FF-41D656052333}"/>
  <sortState xmlns:xlrd2="http://schemas.microsoft.com/office/spreadsheetml/2017/richdata2" ref="A2:B17">
    <sortCondition ref="A2:A17"/>
  </sortState>
  <tableColumns count="3">
    <tableColumn id="1" xr3:uid="{0318DD65-C4B1-489C-84EE-D010E395D5CB}" name="Acronym/Abbreviation" dataDxfId="76"/>
    <tableColumn id="2" xr3:uid="{16DB175F-060E-4285-BE0F-C8BF1509D469}" name="Terminology" dataDxfId="75"/>
    <tableColumn id="4" xr3:uid="{0F9AB493-4EF4-451A-B472-951C7CB23EAF}" name="Definition" dataDxfId="74"/>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50B307F-385F-403C-8762-58D7DFD28A41}" name="Table4" displayName="Table4" ref="A1:B7" totalsRowShown="0" headerRowDxfId="73" dataDxfId="72">
  <autoFilter ref="A1:B7" xr:uid="{850B307F-385F-403C-8762-58D7DFD28A41}"/>
  <tableColumns count="2">
    <tableColumn id="1" xr3:uid="{C15F9335-E579-4DEE-A2B3-76345CB5D60C}" name="Question" dataDxfId="71"/>
    <tableColumn id="2" xr3:uid="{4ED5D457-1E93-4B96-B326-39C63D9ABCB0}" name="Response" dataDxfId="7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24FEAB-E672-49A9-9F2B-AB0771E0D0DE}" name="Table1" displayName="Table1" ref="A1:L115" totalsRowShown="0" headerRowDxfId="69" dataDxfId="68">
  <autoFilter ref="A1:L115" xr:uid="{B724FEAB-E672-49A9-9F2B-AB0771E0D0DE}"/>
  <tableColumns count="12">
    <tableColumn id="1" xr3:uid="{3EC44AFE-3F33-469F-AD22-E5760B47A4FE}" name="THW Worker Type" dataDxfId="67"/>
    <tableColumn id="2" xr3:uid="{36562C9B-E113-4502-974F-0098E3A94499}" name="Payment Mechanism for THW Services" dataDxfId="66"/>
    <tableColumn id="3" xr3:uid="{F7316F15-4D2E-4501-8B2E-0B2B83B17642}" name="Employer Setting (select primary designation for subcontractors providing THW services)" dataDxfId="65"/>
    <tableColumn id="6" xr3:uid="{87CE2702-AA5B-4940-A9BD-CB2E4B339189}" name="Documentation, Reporting, and Accountability (How utilization of services are tracked and reported) " dataDxfId="64"/>
    <tableColumn id="8" xr3:uid="{6C52CC26-BB8C-4080-A80F-6661169C698B}" name="Established Provider Contracts " dataDxfId="63"/>
    <tableColumn id="12" xr3:uid="{BC6911A6-DB44-4856-A620-8BFB9EEE6944}" name="Grant Funded" dataDxfId="62"/>
    <tableColumn id="9" xr3:uid="{E6DC909D-A4FE-446B-A7B2-AE3546748A80}" name="Continuous and Sustainable Payment?" dataDxfId="61"/>
    <tableColumn id="10" xr3:uid="{70CF9B63-3523-4233-95D2-7A4ACD8C9A0F}" name="Comprehensive Payment?" dataDxfId="60"/>
    <tableColumn id="11" xr3:uid="{3BFE345B-DA8A-488E-AF9C-7DA55C1D1CDB}" name="Community and Equity driven? " dataDxfId="59"/>
    <tableColumn id="16" xr3:uid="{68C8E97D-10B8-4043-8A51-C28595E01A31}" name="Total Spend ($)" dataDxfId="58" dataCellStyle="Currency"/>
    <tableColumn id="4" xr3:uid="{D1DD5150-DDC0-4214-8BB4-85FBE97647E1}" name="Annual Spend per Member ($)" dataDxfId="57" dataCellStyle="Currency"/>
    <tableColumn id="13" xr3:uid="{23CAA41A-F4C6-4187-803C-E5316FD22267}" name="Narrative (Sustainability Considerations)" dataDxfId="56"/>
  </tableColumns>
  <tableStyleInfo name="TableStyleLight1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C451C8B-DFFF-4CB2-8026-EAF3C043BF27}" name="Table19101112" displayName="Table19101112" ref="A1:L115" totalsRowShown="0" headerRowDxfId="55" dataDxfId="54">
  <autoFilter ref="A1:L115" xr:uid="{B724FEAB-E672-49A9-9F2B-AB0771E0D0DE}"/>
  <tableColumns count="12">
    <tableColumn id="1" xr3:uid="{0E5B684D-6C92-49EE-BC41-6ECA99B01DB0}" name="THW Worker Type" dataDxfId="53"/>
    <tableColumn id="2" xr3:uid="{3571C658-003C-4636-ACCB-2C264E45FC57}" name="Payment Mechanism for THW Services" dataDxfId="52"/>
    <tableColumn id="3" xr3:uid="{84665E81-F804-45E7-BCDD-C87DDACC789E}" name="Employer Setting (select primary designation for subcontractors providing THW services)" dataDxfId="51"/>
    <tableColumn id="6" xr3:uid="{8A0C77A4-FE1B-4980-8F23-FD66CA53073A}" name="Documentation, Reporting, and Accountability (How utilization of services are tracked and reported) " dataDxfId="50"/>
    <tableColumn id="8" xr3:uid="{C583A4DF-3234-47B6-86EB-60A9122612F5}" name="Established Provider Contracts " dataDxfId="49"/>
    <tableColumn id="12" xr3:uid="{7A8D2061-C320-4C93-A16D-217727C2C810}" name="Grant Funded" dataDxfId="48"/>
    <tableColumn id="9" xr3:uid="{5C3F011E-2BCA-4F18-9C9D-4BD51C4A9477}" name="Continuous and Sustainable Payment?" dataDxfId="47"/>
    <tableColumn id="10" xr3:uid="{AE8FC801-7834-464E-A992-5E862F6EA475}" name="Comprehensive Payment?" dataDxfId="46"/>
    <tableColumn id="11" xr3:uid="{8E5317DA-E5BF-4F43-8811-F097EA5962C4}" name="Community and Equity driven? " dataDxfId="45"/>
    <tableColumn id="16" xr3:uid="{7358EE49-9C90-4F6A-B19B-0EE1DE130349}" name="Total Spend ($)" dataDxfId="44" dataCellStyle="Currency"/>
    <tableColumn id="4" xr3:uid="{E453EDF6-821E-4AD5-950F-19CCAF6BFC94}" name="(Actual) Annual Spend per Member ($)" dataDxfId="43" dataCellStyle="Currency"/>
    <tableColumn id="13" xr3:uid="{4C071415-A480-4A29-A81A-DE3730968CEA}" name="Narrative (Sustainability Considerations)" dataDxfId="42"/>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CCF0881-6E86-4261-884C-DCDF28FAE795}" name="Table191011" displayName="Table191011" ref="A1:L115" totalsRowShown="0" headerRowDxfId="41" dataDxfId="40">
  <autoFilter ref="A1:L115" xr:uid="{B724FEAB-E672-49A9-9F2B-AB0771E0D0DE}"/>
  <tableColumns count="12">
    <tableColumn id="1" xr3:uid="{729D9063-C3DD-47EC-84D0-63546C9B9281}" name="THW Worker Type" dataDxfId="39"/>
    <tableColumn id="2" xr3:uid="{52230CC2-E131-477C-B33F-7C838030B9DF}" name="Payment Mechanism for THW Services" dataDxfId="38"/>
    <tableColumn id="3" xr3:uid="{63430068-4D79-4B84-893A-1A25343B76FE}" name="Employer Setting (select primary designation for subcontractors providing THW services)" dataDxfId="37"/>
    <tableColumn id="6" xr3:uid="{C7E29E9D-8B42-4F7D-8B21-5BC6F8F22488}" name="Documentation, Reporting, and Accountability (How utilization of services are tracked and reported) " dataDxfId="36"/>
    <tableColumn id="8" xr3:uid="{C8773DA6-2083-4786-8B74-8FEACFB6AA2B}" name="Established Provider Contracts " dataDxfId="35"/>
    <tableColumn id="12" xr3:uid="{714301E6-1A58-47D2-ABEF-B432E797C846}" name="Grant Funded" dataDxfId="34"/>
    <tableColumn id="9" xr3:uid="{7C72F609-2EA9-4FC0-9A81-8C8A30E9C07D}" name="Continuous and Sustainable Payment?" dataDxfId="33"/>
    <tableColumn id="10" xr3:uid="{DB7A563A-71F3-42E4-B15A-DA0653A98376}" name="Comprehensive Payment?" dataDxfId="32"/>
    <tableColumn id="11" xr3:uid="{7FD16B82-7B14-4AD8-9852-9EAE1A4FE4FC}" name="Community and Equity driven?" dataDxfId="31"/>
    <tableColumn id="16" xr3:uid="{E780B1E9-512E-455B-83FE-3C999B8B5FDA}" name="Total Spend ($)" dataDxfId="30" dataCellStyle="Currency"/>
    <tableColumn id="4" xr3:uid="{103470AF-DA7E-4B33-A02B-E8D8CFC9B012}" name="(Actual) Annual Spend per Member ($)" dataDxfId="29" dataCellStyle="Currency"/>
    <tableColumn id="13" xr3:uid="{5408DBF4-A4CA-4C88-8AB5-A4A6BB2FEDDE}" name="Narrative (Sustainability Considerations)" dataDxfId="28"/>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3379584-B865-4BA0-95B9-C3335050DBB7}" name="Table1910" displayName="Table1910" ref="A1:L115" totalsRowShown="0" headerRowDxfId="27" dataDxfId="26">
  <autoFilter ref="A1:L115" xr:uid="{B724FEAB-E672-49A9-9F2B-AB0771E0D0DE}"/>
  <tableColumns count="12">
    <tableColumn id="1" xr3:uid="{502A8826-4A7E-4138-BA34-D9D9861F2F7F}" name="THW Worker Type" dataDxfId="25"/>
    <tableColumn id="2" xr3:uid="{26F16506-B055-4C2F-ABC1-BDBD679328C9}" name="Payment Mechanism for THW Services" dataDxfId="24"/>
    <tableColumn id="3" xr3:uid="{9F3944D3-2D12-4B16-89D0-6D74CD06C2BF}" name="Employer Setting (select primary designation for subcontractors providing THW services)" dataDxfId="23"/>
    <tableColumn id="6" xr3:uid="{EE0DD42E-5B81-4F99-9CEA-DD904AE42D95}" name="Documentation, Reporting, and Accountability (How utilization of services are tracked and reported) " dataDxfId="22"/>
    <tableColumn id="8" xr3:uid="{85513524-7AD5-438D-8BA5-2DC8A2315FA1}" name="Established Provider Contracts " dataDxfId="21"/>
    <tableColumn id="12" xr3:uid="{172A9848-EA13-4EE1-90EC-1672488D7CED}" name="Grant Funded" dataDxfId="20"/>
    <tableColumn id="9" xr3:uid="{9632F891-6BE6-402B-BFA9-F7AB6E30E38B}" name="Continuous and Sustainable Payment?" dataDxfId="19"/>
    <tableColumn id="10" xr3:uid="{AA9A8B81-3683-45CB-B316-92774E819FAF}" name="Comprehensive Payment?" dataDxfId="18"/>
    <tableColumn id="11" xr3:uid="{5C56AAFA-4DBA-4860-8213-E09BE3C04C39}" name="Community and Equity driven?" dataDxfId="17"/>
    <tableColumn id="16" xr3:uid="{AF963CFF-088D-433E-8654-3B9013D7E8DF}" name="Total Spend ($)" dataDxfId="16" dataCellStyle="Currency"/>
    <tableColumn id="4" xr3:uid="{070D0925-9530-4525-BED0-7444CF540E19}" name="(Actual) Annual Spend per Member ($)" dataDxfId="15" dataCellStyle="Currency"/>
    <tableColumn id="13" xr3:uid="{EF81949C-CFA1-47A6-8FB7-693F478E7360}" name="Narrative (Sustainability Considerations)" dataDxfId="14"/>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C25ABAA-7BB2-42AA-AD56-12D5F2B38066}" name="Table19" displayName="Table19" ref="A1:L115" totalsRowShown="0" headerRowDxfId="13" dataDxfId="12">
  <autoFilter ref="A1:L115" xr:uid="{B724FEAB-E672-49A9-9F2B-AB0771E0D0DE}"/>
  <tableColumns count="12">
    <tableColumn id="1" xr3:uid="{586903F8-3112-41B8-BB6D-50AC94894A57}" name="THW Worker Type" dataDxfId="11"/>
    <tableColumn id="2" xr3:uid="{E74486BB-B198-429F-87F8-820CE4F23B68}" name="Payment Mechanism for THW Services" dataDxfId="10"/>
    <tableColumn id="3" xr3:uid="{D1003B69-040B-4F59-ABEE-0118E6789821}" name="Employer Setting (select primary designation for subcontractors providing THW services)" dataDxfId="9"/>
    <tableColumn id="6" xr3:uid="{4BE5D44F-5709-4D60-9777-6E63A3FA44EA}" name="Documentation, Reporting, and Accountability (How utilization of services are tracked and reported) " dataDxfId="8"/>
    <tableColumn id="8" xr3:uid="{E368E94B-AE20-43E0-81FF-9211E2BB3E73}" name="Established Provider Contracts " dataDxfId="7"/>
    <tableColumn id="12" xr3:uid="{804CF354-E19A-4C66-A065-DC20F6476386}" name="Grant Funded" dataDxfId="6"/>
    <tableColumn id="9" xr3:uid="{E6C89B9E-09B6-450B-A689-896A8B2305FD}" name="Continuous and Sustainable Payment?" dataDxfId="5"/>
    <tableColumn id="10" xr3:uid="{A266F0DF-18D1-404E-8B11-F2F65E6C7212}" name="Comprehensive Payment?" dataDxfId="4"/>
    <tableColumn id="11" xr3:uid="{4494DD53-0C11-4261-8C33-1DD4B91925CF}" name="Community and Equity driven? " dataDxfId="3"/>
    <tableColumn id="16" xr3:uid="{F04A41C4-FFAD-4D85-BE50-5F5640AC5C1D}" name="Total Spend ($)" dataDxfId="2" dataCellStyle="Currency"/>
    <tableColumn id="4" xr3:uid="{5B470C15-7DCF-4B4D-A7E6-F84F416E2AC1}" name="(Actual) Annual Spend per Member ($)" dataDxfId="1" dataCellStyle="Currency"/>
    <tableColumn id="13" xr3:uid="{11EFA5BF-11EE-4391-A05D-2B599CB62BCD}" name="Narrative (Sustainability Considerations)" dataDxfId="0"/>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5-08-14T20:54:38.74" personId="{4F124538-B590-4F25-A864-B6955ABFC5D6}" id="{5391FE84-9979-4582-8D4E-FF33BB49327E}" done="1">
    <text>Recommend that Definitions be in the front of the sheet, by/near Instructions.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oregon.gov/oha/hpa/dsi-tc/pages/health-related-services.aspx" TargetMode="External"/><Relationship Id="rId7" Type="http://schemas.openxmlformats.org/officeDocument/2006/relationships/printerSettings" Target="../printerSettings/printerSettings2.bin"/><Relationship Id="rId2" Type="http://schemas.openxmlformats.org/officeDocument/2006/relationships/hyperlink" Target="https://www.oregon.gov/oha/hsd/medicaid-policy/pages/hrsn.aspx" TargetMode="External"/><Relationship Id="rId1" Type="http://schemas.openxmlformats.org/officeDocument/2006/relationships/hyperlink" Target="https://www.oregon.gov/oha/hsd/ohp/pages/ilos.aspx" TargetMode="External"/><Relationship Id="rId6" Type="http://schemas.openxmlformats.org/officeDocument/2006/relationships/hyperlink" Target="https://www.oregon.gov/oha/EI/Pages/About-Traditional-Health-Workers.aspx" TargetMode="External"/><Relationship Id="rId11" Type="http://schemas.microsoft.com/office/2017/10/relationships/threadedComment" Target="../threadedComments/threadedComment1.xml"/><Relationship Id="rId5" Type="http://schemas.openxmlformats.org/officeDocument/2006/relationships/hyperlink" Target="https://www.oregon.gov/oha/EI/THW%20Documents/Doula-Payment-Models-Grid-with-Recommendations-Disclaimer-9.25.19.pdf" TargetMode="External"/><Relationship Id="rId10" Type="http://schemas.openxmlformats.org/officeDocument/2006/relationships/comments" Target="../comments1.xml"/><Relationship Id="rId4" Type="http://schemas.openxmlformats.org/officeDocument/2006/relationships/hyperlink" Target="https://www.oregon.gov/oha/EI/THW%20Documents/Doula-Payment-Models-Grid-with-Recommendations-Disclaimer-9.25.19.pdf" TargetMode="External"/><Relationship Id="rId9"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D2782-F1B5-448C-9D2E-6DE36632E63A}">
  <dimension ref="A1:B20"/>
  <sheetViews>
    <sheetView tabSelected="1" zoomScale="80" zoomScaleNormal="80" workbookViewId="0"/>
  </sheetViews>
  <sheetFormatPr defaultColWidth="9.140625" defaultRowHeight="15" x14ac:dyDescent="0.25"/>
  <cols>
    <col min="1" max="1" width="151.140625" style="18" customWidth="1"/>
    <col min="2" max="16384" width="9.140625" style="15"/>
  </cols>
  <sheetData>
    <row r="1" spans="1:2" s="30" customFormat="1" ht="23.25" x14ac:dyDescent="0.35">
      <c r="A1" s="32" t="s">
        <v>0</v>
      </c>
    </row>
    <row r="2" spans="1:2" ht="18.75" x14ac:dyDescent="0.3">
      <c r="A2" s="31" t="s">
        <v>1</v>
      </c>
    </row>
    <row r="3" spans="1:2" ht="93.75" x14ac:dyDescent="0.3">
      <c r="A3" s="31" t="s">
        <v>2</v>
      </c>
    </row>
    <row r="4" spans="1:2" ht="18.75" x14ac:dyDescent="0.3">
      <c r="A4" s="31" t="s">
        <v>3</v>
      </c>
    </row>
    <row r="5" spans="1:2" ht="37.5" x14ac:dyDescent="0.3">
      <c r="A5" s="31" t="s">
        <v>4</v>
      </c>
    </row>
    <row r="6" spans="1:2" ht="18.75" x14ac:dyDescent="0.3">
      <c r="A6" s="31" t="s">
        <v>5</v>
      </c>
    </row>
    <row r="7" spans="1:2" ht="37.5" x14ac:dyDescent="0.3">
      <c r="A7" s="31" t="s">
        <v>6</v>
      </c>
    </row>
    <row r="8" spans="1:2" ht="56.25" x14ac:dyDescent="0.3">
      <c r="A8" s="31" t="s">
        <v>7</v>
      </c>
    </row>
    <row r="9" spans="1:2" ht="18.75" x14ac:dyDescent="0.3">
      <c r="A9" s="31" t="s">
        <v>8</v>
      </c>
    </row>
    <row r="11" spans="1:2" x14ac:dyDescent="0.25">
      <c r="A11" s="16"/>
    </row>
    <row r="12" spans="1:2" customFormat="1" ht="18.75" x14ac:dyDescent="0.3">
      <c r="A12" s="35" t="s">
        <v>9</v>
      </c>
      <c r="B12" s="36"/>
    </row>
    <row r="13" spans="1:2" customFormat="1" x14ac:dyDescent="0.25">
      <c r="A13" s="33" t="s">
        <v>10</v>
      </c>
      <c r="B13" s="33"/>
    </row>
    <row r="14" spans="1:2" customFormat="1" ht="30" x14ac:dyDescent="0.25">
      <c r="A14" s="33" t="s">
        <v>11</v>
      </c>
      <c r="B14" s="34"/>
    </row>
    <row r="19" spans="1:1" x14ac:dyDescent="0.25">
      <c r="A19" s="16"/>
    </row>
    <row r="20" spans="1:1" x14ac:dyDescent="0.25">
      <c r="A20" s="17"/>
    </row>
  </sheetData>
  <sheetProtection algorithmName="SHA-512" hashValue="09ZQk0BllKXRCTs3OSV/KARqb9rNh4xWu0tbUUQ5GMNyHhbJEkfrGq1SzGcocqT6ti9Uk7EFm7eCRjIOFR8A/g==" saltValue="5NuELvBaWcVOfWwBRgJ14g==" spinCount="100000" sheet="1" objects="1" scenario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7925C-7C86-45D0-98EC-34680D02F21C}">
  <dimension ref="A1:C44"/>
  <sheetViews>
    <sheetView zoomScale="90" zoomScaleNormal="90" workbookViewId="0">
      <selection activeCell="C7" sqref="C7"/>
    </sheetView>
  </sheetViews>
  <sheetFormatPr defaultColWidth="9.140625" defaultRowHeight="18.75" x14ac:dyDescent="0.3"/>
  <cols>
    <col min="1" max="1" width="29.42578125" style="10" customWidth="1"/>
    <col min="2" max="2" width="51" style="4" customWidth="1"/>
    <col min="3" max="3" width="98.42578125" style="2" customWidth="1"/>
    <col min="4" max="16384" width="9.140625" style="1"/>
  </cols>
  <sheetData>
    <row r="1" spans="1:3" x14ac:dyDescent="0.3">
      <c r="A1" s="10" t="s">
        <v>12</v>
      </c>
      <c r="B1" s="4" t="s">
        <v>13</v>
      </c>
      <c r="C1" s="2" t="s">
        <v>14</v>
      </c>
    </row>
    <row r="2" spans="1:3" ht="37.5" x14ac:dyDescent="0.3">
      <c r="A2" s="11" t="s">
        <v>15</v>
      </c>
      <c r="B2" s="5" t="s">
        <v>16</v>
      </c>
      <c r="C2" s="2" t="s">
        <v>17</v>
      </c>
    </row>
    <row r="3" spans="1:3" ht="56.25" x14ac:dyDescent="0.3">
      <c r="A3" s="11" t="s">
        <v>18</v>
      </c>
      <c r="B3" s="5" t="s">
        <v>19</v>
      </c>
      <c r="C3" s="2" t="s">
        <v>20</v>
      </c>
    </row>
    <row r="4" spans="1:3" ht="37.5" x14ac:dyDescent="0.3">
      <c r="A4" s="11" t="s">
        <v>21</v>
      </c>
      <c r="B4" s="5"/>
      <c r="C4" s="2" t="s">
        <v>22</v>
      </c>
    </row>
    <row r="5" spans="1:3" x14ac:dyDescent="0.3">
      <c r="A5" s="12" t="s">
        <v>23</v>
      </c>
      <c r="B5" s="5"/>
      <c r="C5" s="3" t="s">
        <v>24</v>
      </c>
    </row>
    <row r="6" spans="1:3" ht="56.25" x14ac:dyDescent="0.3">
      <c r="A6" s="11" t="s">
        <v>25</v>
      </c>
      <c r="B6" s="5"/>
      <c r="C6" s="2" t="s">
        <v>26</v>
      </c>
    </row>
    <row r="7" spans="1:3" ht="187.5" x14ac:dyDescent="0.3">
      <c r="A7" s="11" t="s">
        <v>27</v>
      </c>
      <c r="B7" s="5"/>
      <c r="C7" s="2" t="s">
        <v>28</v>
      </c>
    </row>
    <row r="8" spans="1:3" x14ac:dyDescent="0.3">
      <c r="A8" s="11" t="s">
        <v>29</v>
      </c>
      <c r="B8" s="5" t="s">
        <v>30</v>
      </c>
      <c r="C8" s="2" t="s">
        <v>31</v>
      </c>
    </row>
    <row r="9" spans="1:3" ht="56.25" x14ac:dyDescent="0.3">
      <c r="A9" s="11" t="s">
        <v>32</v>
      </c>
      <c r="B9" s="6" t="s">
        <v>33</v>
      </c>
      <c r="C9" s="2" t="s">
        <v>34</v>
      </c>
    </row>
    <row r="10" spans="1:3" ht="56.25" x14ac:dyDescent="0.3">
      <c r="A10" s="11" t="s">
        <v>35</v>
      </c>
      <c r="B10" s="5" t="s">
        <v>36</v>
      </c>
      <c r="C10" s="2" t="s">
        <v>37</v>
      </c>
    </row>
    <row r="11" spans="1:3" ht="37.5" x14ac:dyDescent="0.3">
      <c r="A11" s="11" t="s">
        <v>38</v>
      </c>
      <c r="B11" s="5" t="s">
        <v>39</v>
      </c>
      <c r="C11" s="2" t="s">
        <v>40</v>
      </c>
    </row>
    <row r="12" spans="1:3" ht="75" x14ac:dyDescent="0.3">
      <c r="A12" s="11" t="s">
        <v>41</v>
      </c>
      <c r="B12" s="6" t="s">
        <v>42</v>
      </c>
      <c r="C12" s="2" t="s">
        <v>43</v>
      </c>
    </row>
    <row r="13" spans="1:3" ht="37.5" x14ac:dyDescent="0.3">
      <c r="A13" s="11" t="s">
        <v>44</v>
      </c>
      <c r="B13" s="6" t="s">
        <v>45</v>
      </c>
      <c r="C13" s="2" t="s">
        <v>46</v>
      </c>
    </row>
    <row r="14" spans="1:3" x14ac:dyDescent="0.3">
      <c r="A14" s="11" t="s">
        <v>47</v>
      </c>
      <c r="B14" s="5" t="s">
        <v>48</v>
      </c>
    </row>
    <row r="15" spans="1:3" ht="56.25" x14ac:dyDescent="0.3">
      <c r="A15" s="11" t="s">
        <v>49</v>
      </c>
      <c r="B15" s="5" t="s">
        <v>50</v>
      </c>
      <c r="C15" s="2" t="s">
        <v>51</v>
      </c>
    </row>
    <row r="16" spans="1:3" ht="56.25" x14ac:dyDescent="0.3">
      <c r="A16" s="12" t="s">
        <v>52</v>
      </c>
      <c r="B16" s="7"/>
      <c r="C16" s="14" t="s">
        <v>53</v>
      </c>
    </row>
    <row r="17" spans="1:3" ht="37.5" x14ac:dyDescent="0.3">
      <c r="A17" s="11" t="s">
        <v>54</v>
      </c>
      <c r="B17" s="5" t="s">
        <v>55</v>
      </c>
      <c r="C17" s="2" t="s">
        <v>56</v>
      </c>
    </row>
    <row r="18" spans="1:3" ht="37.5" x14ac:dyDescent="0.3">
      <c r="A18" s="11" t="s">
        <v>57</v>
      </c>
      <c r="B18" s="5" t="s">
        <v>57</v>
      </c>
      <c r="C18" s="2" t="s">
        <v>58</v>
      </c>
    </row>
    <row r="19" spans="1:3" x14ac:dyDescent="0.3">
      <c r="A19" s="11" t="s">
        <v>59</v>
      </c>
      <c r="B19" s="5" t="s">
        <v>60</v>
      </c>
      <c r="C19" s="2" t="s">
        <v>61</v>
      </c>
    </row>
    <row r="20" spans="1:3" ht="75" x14ac:dyDescent="0.3">
      <c r="A20" s="11" t="s">
        <v>62</v>
      </c>
      <c r="B20" s="5"/>
      <c r="C20" s="2" t="s">
        <v>63</v>
      </c>
    </row>
    <row r="21" spans="1:3" ht="75" x14ac:dyDescent="0.3">
      <c r="A21" s="10" t="s">
        <v>64</v>
      </c>
      <c r="B21" s="8" t="s">
        <v>65</v>
      </c>
      <c r="C21" s="2" t="s">
        <v>66</v>
      </c>
    </row>
    <row r="22" spans="1:3" x14ac:dyDescent="0.3">
      <c r="A22" s="10" t="s">
        <v>67</v>
      </c>
      <c r="C22" s="2" t="s">
        <v>68</v>
      </c>
    </row>
    <row r="23" spans="1:3" x14ac:dyDescent="0.3">
      <c r="A23" s="10" t="s">
        <v>69</v>
      </c>
      <c r="B23" s="4" t="s">
        <v>70</v>
      </c>
      <c r="C23" s="2" t="s">
        <v>71</v>
      </c>
    </row>
    <row r="24" spans="1:3" ht="37.5" x14ac:dyDescent="0.3">
      <c r="A24" s="10" t="s">
        <v>72</v>
      </c>
      <c r="B24" s="4" t="s">
        <v>73</v>
      </c>
      <c r="C24" s="2" t="s">
        <v>74</v>
      </c>
    </row>
    <row r="25" spans="1:3" ht="56.25" x14ac:dyDescent="0.3">
      <c r="A25" s="10" t="s">
        <v>75</v>
      </c>
      <c r="B25" s="4" t="s">
        <v>75</v>
      </c>
      <c r="C25" s="2" t="s">
        <v>76</v>
      </c>
    </row>
    <row r="26" spans="1:3" ht="37.5" x14ac:dyDescent="0.3">
      <c r="A26" s="10" t="s">
        <v>77</v>
      </c>
      <c r="B26" s="4" t="s">
        <v>78</v>
      </c>
      <c r="C26" s="2" t="s">
        <v>79</v>
      </c>
    </row>
    <row r="27" spans="1:3" ht="37.5" x14ac:dyDescent="0.3">
      <c r="A27" s="10" t="s">
        <v>80</v>
      </c>
      <c r="B27" s="4" t="s">
        <v>81</v>
      </c>
      <c r="C27" s="2" t="s">
        <v>82</v>
      </c>
    </row>
    <row r="28" spans="1:3" ht="75" x14ac:dyDescent="0.3">
      <c r="A28" s="10" t="s">
        <v>83</v>
      </c>
      <c r="B28" s="4" t="s">
        <v>84</v>
      </c>
      <c r="C28" s="2" t="s">
        <v>85</v>
      </c>
    </row>
    <row r="42" spans="1:2" x14ac:dyDescent="0.3">
      <c r="A42" s="13"/>
    </row>
    <row r="43" spans="1:2" x14ac:dyDescent="0.3">
      <c r="B43" s="9"/>
    </row>
    <row r="44" spans="1:2" x14ac:dyDescent="0.3">
      <c r="B44" s="9"/>
    </row>
  </sheetData>
  <sheetProtection algorithmName="SHA-512" hashValue="KTYwS/+SWdsbq7O3jtaKr4do9QVKXZcbbmNF4ByTNHFi81g2HZ5xrQv/2IPiqHrOqh3Mds5C45ajoARYZfW2QA==" saltValue="Gt5vg1RCpBQynOYwYiNAqQ==" spinCount="100000" sheet="1" objects="1" scenarios="1"/>
  <hyperlinks>
    <hyperlink ref="B13" r:id="rId1" xr:uid="{ED06773D-DA4B-4E4B-BD1C-E144993B1A26}"/>
    <hyperlink ref="B12" r:id="rId2" xr:uid="{440C6F3D-EDB0-42CF-B8CC-451B3FC6C768}"/>
    <hyperlink ref="B9" r:id="rId3" xr:uid="{DACF9C40-152E-4CA7-9338-680B7035A58B}"/>
    <hyperlink ref="A16" r:id="rId4" xr:uid="{642BB87C-4C9D-4C1D-9973-434F2FC2545B}"/>
    <hyperlink ref="A5" r:id="rId5" xr:uid="{CDC30580-15DE-4995-A8D6-B75FED7C2070}"/>
    <hyperlink ref="B21" r:id="rId6" xr:uid="{CD09C239-230E-43BE-A3CA-69A319D2C29B}"/>
  </hyperlinks>
  <pageMargins left="0.7" right="0.7" top="0.75" bottom="0.75" header="0.3" footer="0.3"/>
  <pageSetup orientation="portrait" horizontalDpi="1200" verticalDpi="1200" r:id="rId7"/>
  <legacyDrawing r:id="rId8"/>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E7C76-D215-4762-BF44-A769BF897B32}">
  <dimension ref="A1:B7"/>
  <sheetViews>
    <sheetView workbookViewId="0">
      <selection activeCell="B2" sqref="B2"/>
    </sheetView>
  </sheetViews>
  <sheetFormatPr defaultColWidth="9.140625" defaultRowHeight="18.75" x14ac:dyDescent="0.3"/>
  <cols>
    <col min="1" max="1" width="72.28515625" style="19" bestFit="1" customWidth="1"/>
    <col min="2" max="2" width="29.28515625" style="19" customWidth="1"/>
    <col min="3" max="16384" width="9.140625" style="19"/>
  </cols>
  <sheetData>
    <row r="1" spans="1:2" x14ac:dyDescent="0.3">
      <c r="A1" s="19" t="s">
        <v>86</v>
      </c>
      <c r="B1" s="19" t="s">
        <v>87</v>
      </c>
    </row>
    <row r="2" spans="1:2" x14ac:dyDescent="0.3">
      <c r="A2" s="19" t="s">
        <v>88</v>
      </c>
      <c r="B2" s="20"/>
    </row>
    <row r="3" spans="1:2" x14ac:dyDescent="0.3">
      <c r="A3" s="19" t="s">
        <v>89</v>
      </c>
      <c r="B3" s="20"/>
    </row>
    <row r="4" spans="1:2" x14ac:dyDescent="0.3">
      <c r="A4" s="19" t="s">
        <v>90</v>
      </c>
      <c r="B4" s="21"/>
    </row>
    <row r="5" spans="1:2" x14ac:dyDescent="0.3">
      <c r="A5" s="19" t="s">
        <v>91</v>
      </c>
      <c r="B5" s="20"/>
    </row>
    <row r="6" spans="1:2" x14ac:dyDescent="0.3">
      <c r="A6" s="19" t="s">
        <v>92</v>
      </c>
      <c r="B6" s="22"/>
    </row>
    <row r="7" spans="1:2" x14ac:dyDescent="0.3">
      <c r="A7" s="19" t="s">
        <v>93</v>
      </c>
      <c r="B7" s="23"/>
    </row>
  </sheetData>
  <sheetProtection algorithmName="SHA-512" hashValue="5PA1oAJ6QciaDdOs785VPqQ6RcYZ1xEaB4tkYMoCGL6WXEcoNrSoCWscezvxs2YUJDuoXh6oVXBOQk5A1rOePQ==" saltValue="vtRZ+NSCSeQYgish6FhlWw==" spinCount="100000" sheet="1" objects="1" scenarios="1"/>
  <pageMargins left="0.7" right="0.7" top="0.75" bottom="0.75" header="0.3" footer="0.3"/>
  <pageSetup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6ABC4-8675-4BAE-B466-D278D7C930B5}">
  <sheetPr>
    <tabColor theme="7" tint="0.59999389629810485"/>
  </sheetPr>
  <dimension ref="A1:M115"/>
  <sheetViews>
    <sheetView zoomScale="70" zoomScaleNormal="70" workbookViewId="0">
      <pane ySplit="1" topLeftCell="A2" activePane="bottomLeft" state="frozen"/>
      <selection pane="bottomLeft" activeCell="B3" sqref="B3"/>
    </sheetView>
  </sheetViews>
  <sheetFormatPr defaultColWidth="31.28515625" defaultRowHeight="18.75" x14ac:dyDescent="0.3"/>
  <cols>
    <col min="1" max="1" width="31.28515625" style="28"/>
    <col min="2" max="2" width="34.5703125" style="24" customWidth="1"/>
    <col min="3" max="3" width="30.42578125" style="24" customWidth="1"/>
    <col min="4" max="4" width="32.85546875" style="24" customWidth="1"/>
    <col min="5" max="5" width="28.140625" style="28" customWidth="1"/>
    <col min="6" max="6" width="24.140625" style="24" customWidth="1"/>
    <col min="7" max="7" width="37.85546875" style="24" customWidth="1"/>
    <col min="8" max="8" width="24" style="24" customWidth="1"/>
    <col min="9" max="9" width="40.5703125" style="24" customWidth="1"/>
    <col min="10" max="10" width="24" style="24" customWidth="1"/>
    <col min="11" max="11" width="25.28515625" style="27" customWidth="1"/>
    <col min="12" max="12" width="51.140625" style="24" customWidth="1"/>
    <col min="13" max="13" width="31.28515625" style="24"/>
    <col min="14" max="16384" width="31.28515625" style="28"/>
  </cols>
  <sheetData>
    <row r="1" spans="1:13" s="37" customFormat="1" ht="141" customHeight="1" x14ac:dyDescent="0.25">
      <c r="A1" s="39" t="s">
        <v>94</v>
      </c>
      <c r="B1" s="39" t="s">
        <v>95</v>
      </c>
      <c r="C1" s="39" t="s">
        <v>96</v>
      </c>
      <c r="D1" s="39" t="s">
        <v>97</v>
      </c>
      <c r="E1" s="40" t="s">
        <v>98</v>
      </c>
      <c r="F1" s="39" t="s">
        <v>99</v>
      </c>
      <c r="G1" s="39" t="s">
        <v>100</v>
      </c>
      <c r="H1" s="39" t="s">
        <v>101</v>
      </c>
      <c r="I1" s="39" t="s">
        <v>102</v>
      </c>
      <c r="J1" s="39" t="s">
        <v>103</v>
      </c>
      <c r="K1" s="41" t="s">
        <v>104</v>
      </c>
      <c r="L1" s="39" t="s">
        <v>105</v>
      </c>
    </row>
    <row r="2" spans="1:13" s="52" customFormat="1" ht="222" customHeight="1" x14ac:dyDescent="0.25">
      <c r="A2" s="49" t="s">
        <v>106</v>
      </c>
      <c r="B2" s="49" t="s">
        <v>107</v>
      </c>
      <c r="C2" s="49" t="s">
        <v>108</v>
      </c>
      <c r="D2" s="49" t="s">
        <v>109</v>
      </c>
      <c r="E2" s="48" t="s">
        <v>110</v>
      </c>
      <c r="F2" s="49" t="s">
        <v>111</v>
      </c>
      <c r="G2" s="49" t="s">
        <v>112</v>
      </c>
      <c r="H2" s="49" t="s">
        <v>113</v>
      </c>
      <c r="I2" s="48" t="s">
        <v>141</v>
      </c>
      <c r="J2" s="50" t="s">
        <v>114</v>
      </c>
      <c r="K2" s="51" t="s">
        <v>115</v>
      </c>
      <c r="L2" s="49" t="s">
        <v>116</v>
      </c>
    </row>
    <row r="3" spans="1:13" ht="37.5" x14ac:dyDescent="0.3">
      <c r="A3" s="25" t="s">
        <v>73</v>
      </c>
      <c r="E3" s="24"/>
      <c r="J3" s="26"/>
      <c r="K3" s="29" t="e">
        <f>Table1[[#This Row],[Total Spend ($)]]/'CCO Information'!$B$7</f>
        <v>#DIV/0!</v>
      </c>
      <c r="M3" s="28"/>
    </row>
    <row r="4" spans="1:13" x14ac:dyDescent="0.3">
      <c r="A4" s="24"/>
      <c r="E4" s="24"/>
      <c r="J4" s="26"/>
      <c r="K4" s="29" t="e">
        <f>Table1[[#This Row],[Total Spend ($)]]/'CCO Information'!$B$7</f>
        <v>#DIV/0!</v>
      </c>
      <c r="M4" s="28"/>
    </row>
    <row r="5" spans="1:13" x14ac:dyDescent="0.3">
      <c r="A5" s="24"/>
      <c r="E5" s="24"/>
      <c r="J5" s="26"/>
      <c r="K5" s="29" t="e">
        <f>Doulas!K3</f>
        <v>#DIV/0!</v>
      </c>
      <c r="M5" s="28"/>
    </row>
    <row r="6" spans="1:13" x14ac:dyDescent="0.3">
      <c r="A6" s="24"/>
      <c r="E6" s="24"/>
      <c r="J6" s="26"/>
      <c r="K6" s="29" t="e">
        <f>Table1[[#This Row],[Total Spend ($)]]/'CCO Information'!$B$7</f>
        <v>#DIV/0!</v>
      </c>
      <c r="M6" s="28"/>
    </row>
    <row r="7" spans="1:13" x14ac:dyDescent="0.3">
      <c r="A7" s="24"/>
      <c r="E7" s="24"/>
      <c r="J7" s="26"/>
      <c r="K7" s="29" t="e">
        <f>Table1[[#This Row],[Total Spend ($)]]/'CCO Information'!$B$7</f>
        <v>#DIV/0!</v>
      </c>
      <c r="M7" s="28"/>
    </row>
    <row r="8" spans="1:13" x14ac:dyDescent="0.3">
      <c r="A8" s="24"/>
      <c r="E8" s="24"/>
      <c r="J8" s="26"/>
      <c r="K8" s="29" t="e">
        <f>Table1[[#This Row],[Total Spend ($)]]/'CCO Information'!$B$7</f>
        <v>#DIV/0!</v>
      </c>
      <c r="M8" s="28"/>
    </row>
    <row r="9" spans="1:13" x14ac:dyDescent="0.3">
      <c r="A9" s="24"/>
      <c r="E9" s="24"/>
      <c r="J9" s="26"/>
      <c r="K9" s="29" t="e">
        <f>Table1[[#This Row],[Total Spend ($)]]/'CCO Information'!$B$7</f>
        <v>#DIV/0!</v>
      </c>
      <c r="M9" s="28"/>
    </row>
    <row r="10" spans="1:13" x14ac:dyDescent="0.3">
      <c r="A10" s="24"/>
      <c r="E10" s="24"/>
      <c r="J10" s="26"/>
      <c r="K10" s="29" t="e">
        <f>Table1[[#This Row],[Total Spend ($)]]/'CCO Information'!$B$7</f>
        <v>#DIV/0!</v>
      </c>
      <c r="M10" s="28"/>
    </row>
    <row r="11" spans="1:13" x14ac:dyDescent="0.3">
      <c r="A11" s="24"/>
      <c r="E11" s="24"/>
      <c r="J11" s="26"/>
      <c r="K11" s="29" t="e">
        <f>Table1[[#This Row],[Total Spend ($)]]/'CCO Information'!$B$7</f>
        <v>#DIV/0!</v>
      </c>
    </row>
    <row r="12" spans="1:13" x14ac:dyDescent="0.3">
      <c r="A12" s="24"/>
      <c r="E12" s="24"/>
      <c r="J12" s="26"/>
      <c r="K12" s="29" t="e">
        <f>Table1[[#This Row],[Total Spend ($)]]/'CCO Information'!$B$7</f>
        <v>#DIV/0!</v>
      </c>
    </row>
    <row r="13" spans="1:13" x14ac:dyDescent="0.3">
      <c r="A13" s="24"/>
      <c r="E13" s="24"/>
      <c r="J13" s="26"/>
      <c r="K13" s="29" t="e">
        <f>Table1[[#This Row],[Total Spend ($)]]/'CCO Information'!$B$7</f>
        <v>#DIV/0!</v>
      </c>
    </row>
    <row r="14" spans="1:13" x14ac:dyDescent="0.3">
      <c r="A14" s="24"/>
      <c r="E14" s="24"/>
      <c r="J14" s="26"/>
      <c r="K14" s="29" t="e">
        <f>Table1[[#This Row],[Total Spend ($)]]/'CCO Information'!$B$7</f>
        <v>#DIV/0!</v>
      </c>
    </row>
    <row r="15" spans="1:13" x14ac:dyDescent="0.3">
      <c r="A15" s="24"/>
      <c r="E15" s="24"/>
      <c r="J15" s="26"/>
      <c r="K15" s="29" t="e">
        <f>Table1[[#This Row],[Total Spend ($)]]/'CCO Information'!$B$7</f>
        <v>#DIV/0!</v>
      </c>
    </row>
    <row r="16" spans="1:13" x14ac:dyDescent="0.3">
      <c r="A16" s="24"/>
      <c r="E16" s="24"/>
      <c r="J16" s="26"/>
      <c r="K16" s="29" t="e">
        <f>Table1[[#This Row],[Total Spend ($)]]/'CCO Information'!$B$7</f>
        <v>#DIV/0!</v>
      </c>
    </row>
    <row r="17" spans="1:11" x14ac:dyDescent="0.3">
      <c r="A17" s="24"/>
      <c r="E17" s="24"/>
      <c r="J17" s="26"/>
      <c r="K17" s="29" t="e">
        <f>Table1[[#This Row],[Total Spend ($)]]/'CCO Information'!$B$7</f>
        <v>#DIV/0!</v>
      </c>
    </row>
    <row r="18" spans="1:11" x14ac:dyDescent="0.3">
      <c r="A18" s="24"/>
      <c r="E18" s="24"/>
      <c r="J18" s="26"/>
      <c r="K18" s="29" t="e">
        <f>Table1[[#This Row],[Total Spend ($)]]/'CCO Information'!$B$7</f>
        <v>#DIV/0!</v>
      </c>
    </row>
    <row r="19" spans="1:11" x14ac:dyDescent="0.3">
      <c r="A19" s="24"/>
      <c r="E19" s="24"/>
      <c r="J19" s="26"/>
      <c r="K19" s="29" t="e">
        <f>Table1[[#This Row],[Total Spend ($)]]/'CCO Information'!$B$7</f>
        <v>#DIV/0!</v>
      </c>
    </row>
    <row r="20" spans="1:11" x14ac:dyDescent="0.3">
      <c r="A20" s="24"/>
      <c r="E20" s="24"/>
      <c r="J20" s="26"/>
      <c r="K20" s="29" t="e">
        <f>Table1[[#This Row],[Total Spend ($)]]/'CCO Information'!$B$7</f>
        <v>#DIV/0!</v>
      </c>
    </row>
    <row r="21" spans="1:11" x14ac:dyDescent="0.3">
      <c r="A21" s="24"/>
      <c r="E21" s="24"/>
      <c r="J21" s="26"/>
      <c r="K21" s="29" t="e">
        <f>Table1[[#This Row],[Total Spend ($)]]/'CCO Information'!$B$7</f>
        <v>#DIV/0!</v>
      </c>
    </row>
    <row r="22" spans="1:11" x14ac:dyDescent="0.3">
      <c r="A22" s="24"/>
      <c r="E22" s="24"/>
      <c r="J22" s="26"/>
      <c r="K22" s="29" t="e">
        <f>Table1[[#This Row],[Total Spend ($)]]/'CCO Information'!$B$7</f>
        <v>#DIV/0!</v>
      </c>
    </row>
    <row r="23" spans="1:11" x14ac:dyDescent="0.3">
      <c r="A23" s="24"/>
      <c r="E23" s="24"/>
      <c r="J23" s="26"/>
      <c r="K23" s="29" t="e">
        <f>Table1[[#This Row],[Total Spend ($)]]/'CCO Information'!$B$7</f>
        <v>#DIV/0!</v>
      </c>
    </row>
    <row r="24" spans="1:11" x14ac:dyDescent="0.3">
      <c r="A24" s="24"/>
      <c r="E24" s="24"/>
      <c r="J24" s="26"/>
      <c r="K24" s="29" t="e">
        <f>Table1[[#This Row],[Total Spend ($)]]/'CCO Information'!$B$7</f>
        <v>#DIV/0!</v>
      </c>
    </row>
    <row r="25" spans="1:11" x14ac:dyDescent="0.3">
      <c r="A25" s="24"/>
      <c r="E25" s="24"/>
      <c r="J25" s="26"/>
      <c r="K25" s="29" t="e">
        <f>Table1[[#This Row],[Total Spend ($)]]/'CCO Information'!$B$7</f>
        <v>#DIV/0!</v>
      </c>
    </row>
    <row r="26" spans="1:11" x14ac:dyDescent="0.3">
      <c r="A26" s="24"/>
      <c r="E26" s="24"/>
      <c r="J26" s="26"/>
      <c r="K26" s="29" t="e">
        <f>Table1[[#This Row],[Total Spend ($)]]/'CCO Information'!$B$7</f>
        <v>#DIV/0!</v>
      </c>
    </row>
    <row r="27" spans="1:11" x14ac:dyDescent="0.3">
      <c r="A27" s="24"/>
      <c r="E27" s="24"/>
      <c r="J27" s="26"/>
      <c r="K27" s="29" t="e">
        <f>Table1[[#This Row],[Total Spend ($)]]/'CCO Information'!$B$7</f>
        <v>#DIV/0!</v>
      </c>
    </row>
    <row r="28" spans="1:11" x14ac:dyDescent="0.3">
      <c r="A28" s="24"/>
      <c r="E28" s="24"/>
      <c r="J28" s="26"/>
      <c r="K28" s="29" t="e">
        <f>Table1[[#This Row],[Total Spend ($)]]/'CCO Information'!$B$7</f>
        <v>#DIV/0!</v>
      </c>
    </row>
    <row r="29" spans="1:11" x14ac:dyDescent="0.3">
      <c r="A29" s="24"/>
      <c r="E29" s="24"/>
      <c r="J29" s="26"/>
      <c r="K29" s="29" t="e">
        <f>Table1[[#This Row],[Total Spend ($)]]/'CCO Information'!$B$7</f>
        <v>#DIV/0!</v>
      </c>
    </row>
    <row r="30" spans="1:11" x14ac:dyDescent="0.3">
      <c r="A30" s="24"/>
      <c r="E30" s="24"/>
      <c r="J30" s="26"/>
      <c r="K30" s="29" t="e">
        <f>Table1[[#This Row],[Total Spend ($)]]/'CCO Information'!$B$7</f>
        <v>#DIV/0!</v>
      </c>
    </row>
    <row r="31" spans="1:11" x14ac:dyDescent="0.3">
      <c r="A31" s="24"/>
      <c r="E31" s="24"/>
      <c r="J31" s="26"/>
      <c r="K31" s="29" t="e">
        <f>Table1[[#This Row],[Total Spend ($)]]/'CCO Information'!$B$7</f>
        <v>#DIV/0!</v>
      </c>
    </row>
    <row r="32" spans="1:11" x14ac:dyDescent="0.3">
      <c r="A32" s="24"/>
      <c r="E32" s="24"/>
      <c r="J32" s="26"/>
      <c r="K32" s="29" t="e">
        <f>Table1[[#This Row],[Total Spend ($)]]/'CCO Information'!$B$7</f>
        <v>#DIV/0!</v>
      </c>
    </row>
    <row r="33" spans="1:11" x14ac:dyDescent="0.3">
      <c r="A33" s="24"/>
      <c r="E33" s="24"/>
      <c r="J33" s="26"/>
      <c r="K33" s="29" t="e">
        <f>Table1[[#This Row],[Total Spend ($)]]/'CCO Information'!$B$7</f>
        <v>#DIV/0!</v>
      </c>
    </row>
    <row r="34" spans="1:11" x14ac:dyDescent="0.3">
      <c r="A34" s="24"/>
      <c r="E34" s="24"/>
      <c r="J34" s="26"/>
      <c r="K34" s="29" t="e">
        <f>Table1[[#This Row],[Total Spend ($)]]/'CCO Information'!$B$7</f>
        <v>#DIV/0!</v>
      </c>
    </row>
    <row r="35" spans="1:11" x14ac:dyDescent="0.3">
      <c r="A35" s="24"/>
      <c r="E35" s="24"/>
      <c r="J35" s="26"/>
    </row>
    <row r="36" spans="1:11" x14ac:dyDescent="0.3">
      <c r="A36" s="24"/>
      <c r="E36" s="24"/>
      <c r="J36" s="26"/>
    </row>
    <row r="37" spans="1:11" x14ac:dyDescent="0.3">
      <c r="A37" s="24"/>
      <c r="E37" s="24"/>
      <c r="J37" s="26"/>
    </row>
    <row r="38" spans="1:11" x14ac:dyDescent="0.3">
      <c r="A38" s="24"/>
      <c r="E38" s="24"/>
      <c r="J38" s="26"/>
    </row>
    <row r="39" spans="1:11" x14ac:dyDescent="0.3">
      <c r="A39" s="24"/>
      <c r="E39" s="24"/>
      <c r="J39" s="26"/>
    </row>
    <row r="40" spans="1:11" x14ac:dyDescent="0.3">
      <c r="A40" s="24"/>
      <c r="E40" s="24"/>
      <c r="J40" s="26"/>
    </row>
    <row r="41" spans="1:11" x14ac:dyDescent="0.3">
      <c r="A41" s="24"/>
      <c r="E41" s="24"/>
      <c r="J41" s="26"/>
    </row>
    <row r="42" spans="1:11" x14ac:dyDescent="0.3">
      <c r="E42" s="24"/>
      <c r="J42" s="26"/>
    </row>
    <row r="43" spans="1:11" x14ac:dyDescent="0.3">
      <c r="E43" s="24"/>
      <c r="J43" s="26"/>
    </row>
    <row r="44" spans="1:11" x14ac:dyDescent="0.3">
      <c r="E44" s="24"/>
      <c r="J44" s="26"/>
    </row>
    <row r="45" spans="1:11" x14ac:dyDescent="0.3">
      <c r="E45" s="24"/>
      <c r="J45" s="26"/>
    </row>
    <row r="46" spans="1:11" x14ac:dyDescent="0.3">
      <c r="E46" s="24"/>
      <c r="J46" s="26"/>
    </row>
    <row r="47" spans="1:11" x14ac:dyDescent="0.3">
      <c r="E47" s="24"/>
      <c r="J47" s="26"/>
    </row>
    <row r="48" spans="1:11" x14ac:dyDescent="0.3">
      <c r="E48" s="24"/>
      <c r="J48" s="26"/>
    </row>
    <row r="49" spans="5:10" x14ac:dyDescent="0.3">
      <c r="E49" s="24"/>
      <c r="J49" s="26"/>
    </row>
    <row r="50" spans="5:10" x14ac:dyDescent="0.3">
      <c r="E50" s="24"/>
      <c r="J50" s="26"/>
    </row>
    <row r="51" spans="5:10" x14ac:dyDescent="0.3">
      <c r="E51" s="24"/>
      <c r="J51" s="26"/>
    </row>
    <row r="52" spans="5:10" x14ac:dyDescent="0.3">
      <c r="E52" s="24"/>
      <c r="J52" s="26"/>
    </row>
    <row r="53" spans="5:10" x14ac:dyDescent="0.3">
      <c r="E53" s="24"/>
      <c r="J53" s="26"/>
    </row>
    <row r="54" spans="5:10" x14ac:dyDescent="0.3">
      <c r="E54" s="24"/>
      <c r="J54" s="26"/>
    </row>
    <row r="55" spans="5:10" x14ac:dyDescent="0.3">
      <c r="E55" s="24"/>
      <c r="J55" s="26"/>
    </row>
    <row r="56" spans="5:10" x14ac:dyDescent="0.3">
      <c r="E56" s="24"/>
      <c r="J56" s="26"/>
    </row>
    <row r="57" spans="5:10" x14ac:dyDescent="0.3">
      <c r="E57" s="24"/>
      <c r="J57" s="26"/>
    </row>
    <row r="58" spans="5:10" x14ac:dyDescent="0.3">
      <c r="E58" s="24"/>
      <c r="J58" s="26"/>
    </row>
    <row r="59" spans="5:10" x14ac:dyDescent="0.3">
      <c r="E59" s="24"/>
      <c r="J59" s="26"/>
    </row>
    <row r="60" spans="5:10" x14ac:dyDescent="0.3">
      <c r="E60" s="24"/>
      <c r="J60" s="26"/>
    </row>
    <row r="61" spans="5:10" x14ac:dyDescent="0.3">
      <c r="E61" s="24"/>
      <c r="J61" s="26"/>
    </row>
    <row r="62" spans="5:10" x14ac:dyDescent="0.3">
      <c r="E62" s="24"/>
      <c r="J62" s="26"/>
    </row>
    <row r="63" spans="5:10" x14ac:dyDescent="0.3">
      <c r="E63" s="24"/>
      <c r="J63" s="26"/>
    </row>
    <row r="64" spans="5:10" x14ac:dyDescent="0.3">
      <c r="E64" s="24"/>
      <c r="J64" s="26"/>
    </row>
    <row r="65" spans="5:10" x14ac:dyDescent="0.3">
      <c r="E65" s="24"/>
      <c r="J65" s="26"/>
    </row>
    <row r="66" spans="5:10" x14ac:dyDescent="0.3">
      <c r="E66" s="24"/>
      <c r="J66" s="26"/>
    </row>
    <row r="67" spans="5:10" x14ac:dyDescent="0.3">
      <c r="E67" s="24"/>
      <c r="J67" s="26"/>
    </row>
    <row r="68" spans="5:10" x14ac:dyDescent="0.3">
      <c r="E68" s="24"/>
      <c r="J68" s="26"/>
    </row>
    <row r="69" spans="5:10" x14ac:dyDescent="0.3">
      <c r="E69" s="24"/>
      <c r="J69" s="26"/>
    </row>
    <row r="70" spans="5:10" x14ac:dyDescent="0.3">
      <c r="E70" s="24"/>
      <c r="J70" s="26"/>
    </row>
    <row r="71" spans="5:10" x14ac:dyDescent="0.3">
      <c r="E71" s="24"/>
      <c r="J71" s="26"/>
    </row>
    <row r="72" spans="5:10" x14ac:dyDescent="0.3">
      <c r="E72" s="24"/>
      <c r="J72" s="26"/>
    </row>
    <row r="73" spans="5:10" x14ac:dyDescent="0.3">
      <c r="E73" s="24"/>
      <c r="J73" s="26"/>
    </row>
    <row r="74" spans="5:10" x14ac:dyDescent="0.3">
      <c r="E74" s="24"/>
      <c r="J74" s="26"/>
    </row>
    <row r="75" spans="5:10" x14ac:dyDescent="0.3">
      <c r="E75" s="24"/>
      <c r="J75" s="26"/>
    </row>
    <row r="76" spans="5:10" x14ac:dyDescent="0.3">
      <c r="E76" s="24"/>
      <c r="J76" s="26"/>
    </row>
    <row r="77" spans="5:10" x14ac:dyDescent="0.3">
      <c r="E77" s="24"/>
      <c r="J77" s="26"/>
    </row>
    <row r="78" spans="5:10" x14ac:dyDescent="0.3">
      <c r="E78" s="24"/>
      <c r="J78" s="26"/>
    </row>
    <row r="79" spans="5:10" x14ac:dyDescent="0.3">
      <c r="E79" s="24"/>
      <c r="J79" s="26"/>
    </row>
    <row r="80" spans="5:10" x14ac:dyDescent="0.3">
      <c r="E80" s="24"/>
      <c r="J80" s="26"/>
    </row>
    <row r="81" spans="5:10" x14ac:dyDescent="0.3">
      <c r="E81" s="24"/>
      <c r="J81" s="26"/>
    </row>
    <row r="82" spans="5:10" x14ac:dyDescent="0.3">
      <c r="E82" s="24"/>
      <c r="J82" s="26"/>
    </row>
    <row r="83" spans="5:10" x14ac:dyDescent="0.3">
      <c r="E83" s="24"/>
      <c r="J83" s="26"/>
    </row>
    <row r="84" spans="5:10" x14ac:dyDescent="0.3">
      <c r="E84" s="24"/>
      <c r="J84" s="26"/>
    </row>
    <row r="85" spans="5:10" x14ac:dyDescent="0.3">
      <c r="E85" s="24"/>
      <c r="J85" s="26"/>
    </row>
    <row r="86" spans="5:10" x14ac:dyDescent="0.3">
      <c r="E86" s="24"/>
      <c r="J86" s="26"/>
    </row>
    <row r="87" spans="5:10" x14ac:dyDescent="0.3">
      <c r="E87" s="24"/>
      <c r="J87" s="26"/>
    </row>
    <row r="88" spans="5:10" x14ac:dyDescent="0.3">
      <c r="E88" s="24"/>
      <c r="J88" s="26"/>
    </row>
    <row r="89" spans="5:10" x14ac:dyDescent="0.3">
      <c r="E89" s="24"/>
      <c r="J89" s="26"/>
    </row>
    <row r="90" spans="5:10" x14ac:dyDescent="0.3">
      <c r="E90" s="24"/>
      <c r="J90" s="26"/>
    </row>
    <row r="91" spans="5:10" x14ac:dyDescent="0.3">
      <c r="E91" s="24"/>
      <c r="J91" s="26"/>
    </row>
    <row r="92" spans="5:10" x14ac:dyDescent="0.3">
      <c r="E92" s="24"/>
      <c r="J92" s="26"/>
    </row>
    <row r="93" spans="5:10" x14ac:dyDescent="0.3">
      <c r="E93" s="24"/>
      <c r="J93" s="26"/>
    </row>
    <row r="94" spans="5:10" x14ac:dyDescent="0.3">
      <c r="E94" s="24"/>
      <c r="J94" s="26"/>
    </row>
    <row r="95" spans="5:10" x14ac:dyDescent="0.3">
      <c r="E95" s="24"/>
      <c r="J95" s="26"/>
    </row>
    <row r="96" spans="5:10" x14ac:dyDescent="0.3">
      <c r="E96" s="24"/>
      <c r="J96" s="26"/>
    </row>
    <row r="97" spans="5:10" x14ac:dyDescent="0.3">
      <c r="E97" s="24"/>
      <c r="J97" s="26"/>
    </row>
    <row r="98" spans="5:10" x14ac:dyDescent="0.3">
      <c r="E98" s="24"/>
      <c r="J98" s="26"/>
    </row>
    <row r="99" spans="5:10" x14ac:dyDescent="0.3">
      <c r="E99" s="24"/>
      <c r="J99" s="26"/>
    </row>
    <row r="100" spans="5:10" x14ac:dyDescent="0.3">
      <c r="E100" s="24"/>
      <c r="J100" s="26"/>
    </row>
    <row r="101" spans="5:10" x14ac:dyDescent="0.3">
      <c r="E101" s="24"/>
      <c r="J101" s="26"/>
    </row>
    <row r="102" spans="5:10" x14ac:dyDescent="0.3">
      <c r="E102" s="24"/>
      <c r="J102" s="26"/>
    </row>
    <row r="103" spans="5:10" x14ac:dyDescent="0.3">
      <c r="E103" s="24"/>
      <c r="J103" s="26"/>
    </row>
    <row r="104" spans="5:10" x14ac:dyDescent="0.3">
      <c r="E104" s="24"/>
      <c r="J104" s="26"/>
    </row>
    <row r="105" spans="5:10" x14ac:dyDescent="0.3">
      <c r="E105" s="24"/>
      <c r="J105" s="26"/>
    </row>
    <row r="106" spans="5:10" x14ac:dyDescent="0.3">
      <c r="E106" s="24"/>
      <c r="J106" s="26"/>
    </row>
    <row r="107" spans="5:10" x14ac:dyDescent="0.3">
      <c r="E107" s="24"/>
      <c r="J107" s="26"/>
    </row>
    <row r="108" spans="5:10" x14ac:dyDescent="0.3">
      <c r="E108" s="24"/>
      <c r="J108" s="26"/>
    </row>
    <row r="109" spans="5:10" x14ac:dyDescent="0.3">
      <c r="E109" s="24"/>
      <c r="J109" s="26"/>
    </row>
    <row r="110" spans="5:10" x14ac:dyDescent="0.3">
      <c r="E110" s="24"/>
      <c r="J110" s="26"/>
    </row>
    <row r="111" spans="5:10" x14ac:dyDescent="0.3">
      <c r="E111" s="24"/>
      <c r="J111" s="26"/>
    </row>
    <row r="112" spans="5:10" x14ac:dyDescent="0.3">
      <c r="E112" s="24"/>
      <c r="J112" s="26"/>
    </row>
    <row r="113" spans="5:10" x14ac:dyDescent="0.3">
      <c r="E113" s="24"/>
      <c r="J113" s="26"/>
    </row>
    <row r="114" spans="5:10" x14ac:dyDescent="0.3">
      <c r="E114" s="24"/>
      <c r="J114" s="26"/>
    </row>
    <row r="115" spans="5:10" x14ac:dyDescent="0.3">
      <c r="E115" s="24"/>
      <c r="J115" s="26"/>
    </row>
  </sheetData>
  <sheetProtection algorithmName="SHA-512" hashValue="UveGiZLWg7VHD+7Im8DWasbpfxdHF2QMLX+rUhDBovtCvf1wru3ZchZdYdFcfwAn/k2xfhuxZ0nAdbAh39Kdtg==" saltValue="lT69j+kqeUmZJ+yNaMHsQA==" spinCount="100000" sheet="1" objects="1" scenarios="1"/>
  <dataConsolidate/>
  <dataValidations count="6">
    <dataValidation type="list" allowBlank="1" showInputMessage="1" showErrorMessage="1" sqref="A24:A115" xr:uid="{43580FC4-F51D-4B81-B3D0-AFD165C31287}">
      <formula1>"CHW,Doula,PSS-AA,PSS-AMH,PSS-FS,PSS-YS,PWS-AA,PWS-AMH,PWS-FS,PWS-YS,PHN"</formula1>
    </dataValidation>
    <dataValidation type="list" allowBlank="1" showInputMessage="1" showErrorMessage="1" sqref="C3:C115" xr:uid="{DFEA348B-3987-411C-A5D5-E647D5F3ABC3}">
      <formula1>"Clinic/Primary Care,Clincal Behavioral Health,Community Behavioral Health,CBO,CCO,SBHC,Specialty Clinic"</formula1>
    </dataValidation>
    <dataValidation type="list" allowBlank="1" showInputMessage="1" showErrorMessage="1" sqref="G3:I115 E3:E115" xr:uid="{E0AB27E2-30C0-49A5-AF4A-B92145F17BD7}">
      <formula1>"Yes,No,Unknown"</formula1>
    </dataValidation>
    <dataValidation type="list" allowBlank="1" showInputMessage="1" showErrorMessage="1" sqref="A3:A23" xr:uid="{CBDCD26E-4B6B-47E9-969C-4649B89FE9D5}">
      <formula1>"Community Health Worker"</formula1>
    </dataValidation>
    <dataValidation allowBlank="1" showInputMessage="1" showErrorMessage="1" sqref="B1:B1048576" xr:uid="{5F9571CC-48EC-43F6-B01D-6B977EA95C2B}"/>
    <dataValidation type="whole" operator="greaterThan" allowBlank="1" showInputMessage="1" showErrorMessage="1" sqref="K1:K1048576" xr:uid="{5B155FA9-C628-4361-90F7-47FE7D03B3EE}">
      <formula1>0</formula1>
    </dataValidation>
  </dataValidations>
  <pageMargins left="0.7" right="0.7" top="0.75" bottom="0.75" header="0.3" footer="0.3"/>
  <pageSetup orientation="portrait" verticalDpi="1200" r:id="rId1"/>
  <ignoredErrors>
    <ignoredError sqref="K1:K2" listDataValidatio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64E6-D508-46D0-B586-2A7943AD7CE3}">
  <sheetPr>
    <tabColor theme="5" tint="-0.249977111117893"/>
  </sheetPr>
  <dimension ref="A1:M115"/>
  <sheetViews>
    <sheetView zoomScale="70" zoomScaleNormal="70" workbookViewId="0">
      <pane ySplit="1" topLeftCell="A2" activePane="bottomLeft" state="frozen"/>
      <selection pane="bottomLeft" activeCell="B3" sqref="B3"/>
    </sheetView>
  </sheetViews>
  <sheetFormatPr defaultColWidth="9.140625" defaultRowHeight="18.75" x14ac:dyDescent="0.3"/>
  <cols>
    <col min="1" max="1" width="22.5703125" style="28" customWidth="1"/>
    <col min="2" max="2" width="27.5703125" style="24" bestFit="1" customWidth="1"/>
    <col min="3" max="3" width="23.140625" style="24" bestFit="1" customWidth="1"/>
    <col min="4" max="4" width="28.7109375" style="24" customWidth="1"/>
    <col min="5" max="5" width="33" style="28" customWidth="1"/>
    <col min="6" max="6" width="24.85546875" style="24" customWidth="1"/>
    <col min="7" max="7" width="31.140625" style="24" customWidth="1"/>
    <col min="8" max="8" width="29.7109375" style="24" customWidth="1"/>
    <col min="9" max="9" width="36.140625" style="24" customWidth="1"/>
    <col min="10" max="10" width="25.42578125" style="24" customWidth="1"/>
    <col min="11" max="11" width="22.42578125" style="29" customWidth="1"/>
    <col min="12" max="12" width="64" style="24" customWidth="1"/>
    <col min="13" max="13" width="36.85546875" style="24" customWidth="1"/>
    <col min="14" max="16384" width="9.140625" style="28"/>
  </cols>
  <sheetData>
    <row r="1" spans="1:13" s="38" customFormat="1" ht="162.75" x14ac:dyDescent="0.35">
      <c r="A1" s="42" t="s">
        <v>94</v>
      </c>
      <c r="B1" s="42" t="s">
        <v>95</v>
      </c>
      <c r="C1" s="42" t="s">
        <v>117</v>
      </c>
      <c r="D1" s="42" t="s">
        <v>97</v>
      </c>
      <c r="E1" s="42" t="s">
        <v>98</v>
      </c>
      <c r="F1" s="42" t="s">
        <v>99</v>
      </c>
      <c r="G1" s="42" t="s">
        <v>100</v>
      </c>
      <c r="H1" s="42" t="s">
        <v>101</v>
      </c>
      <c r="I1" s="42" t="s">
        <v>102</v>
      </c>
      <c r="J1" s="42" t="s">
        <v>103</v>
      </c>
      <c r="K1" s="43" t="s">
        <v>118</v>
      </c>
      <c r="L1" s="42" t="s">
        <v>105</v>
      </c>
    </row>
    <row r="2" spans="1:13" s="55" customFormat="1" ht="252.75" customHeight="1" x14ac:dyDescent="0.25">
      <c r="A2" s="53" t="s">
        <v>119</v>
      </c>
      <c r="B2" s="53" t="s">
        <v>107</v>
      </c>
      <c r="C2" s="53" t="s">
        <v>108</v>
      </c>
      <c r="D2" s="53" t="s">
        <v>109</v>
      </c>
      <c r="E2" s="53" t="s">
        <v>120</v>
      </c>
      <c r="F2" s="53" t="s">
        <v>111</v>
      </c>
      <c r="G2" s="53" t="s">
        <v>121</v>
      </c>
      <c r="H2" s="53" t="s">
        <v>122</v>
      </c>
      <c r="I2" s="53" t="s">
        <v>140</v>
      </c>
      <c r="J2" s="54" t="s">
        <v>114</v>
      </c>
      <c r="K2" s="54" t="s">
        <v>115</v>
      </c>
      <c r="L2" s="53" t="s">
        <v>116</v>
      </c>
    </row>
    <row r="3" spans="1:13" x14ac:dyDescent="0.3">
      <c r="A3" s="28" t="s">
        <v>123</v>
      </c>
      <c r="E3" s="24"/>
      <c r="J3" s="26"/>
      <c r="K3" s="29" t="e">
        <f>Table19101112[[#This Row],[Total Spend ($)]]/'CCO Information'!$B$7</f>
        <v>#DIV/0!</v>
      </c>
      <c r="M3" s="28"/>
    </row>
    <row r="4" spans="1:13" x14ac:dyDescent="0.3">
      <c r="E4" s="24"/>
      <c r="J4" s="26"/>
      <c r="K4" s="29" t="e">
        <f>Table19101112[[#This Row],[Total Spend ($)]]/'CCO Information'!$B$7</f>
        <v>#DIV/0!</v>
      </c>
      <c r="M4" s="28"/>
    </row>
    <row r="5" spans="1:13" x14ac:dyDescent="0.3">
      <c r="E5" s="24"/>
      <c r="J5" s="26"/>
      <c r="K5" s="29" t="e">
        <f>Table19101112[[#This Row],[Total Spend ($)]]/'CCO Information'!$B$7</f>
        <v>#DIV/0!</v>
      </c>
      <c r="M5" s="28"/>
    </row>
    <row r="6" spans="1:13" x14ac:dyDescent="0.3">
      <c r="E6" s="24"/>
      <c r="J6" s="26"/>
      <c r="K6" s="29" t="e">
        <f>Table19101112[[#This Row],[Total Spend ($)]]/'CCO Information'!$B$7</f>
        <v>#DIV/0!</v>
      </c>
      <c r="M6" s="28"/>
    </row>
    <row r="7" spans="1:13" x14ac:dyDescent="0.3">
      <c r="E7" s="24"/>
      <c r="J7" s="26"/>
      <c r="K7" s="29" t="e">
        <f>Table19101112[[#This Row],[Total Spend ($)]]/'CCO Information'!$B$7</f>
        <v>#DIV/0!</v>
      </c>
      <c r="M7" s="28"/>
    </row>
    <row r="8" spans="1:13" x14ac:dyDescent="0.3">
      <c r="E8" s="24"/>
      <c r="J8" s="26"/>
      <c r="K8" s="29" t="e">
        <f>Table19101112[[#This Row],[Total Spend ($)]]/'CCO Information'!$B$7</f>
        <v>#DIV/0!</v>
      </c>
      <c r="M8" s="28"/>
    </row>
    <row r="9" spans="1:13" x14ac:dyDescent="0.3">
      <c r="E9" s="24"/>
      <c r="J9" s="26"/>
      <c r="K9" s="29" t="e">
        <f>Table19101112[[#This Row],[Total Spend ($)]]/'CCO Information'!$B$7</f>
        <v>#DIV/0!</v>
      </c>
      <c r="M9" s="28"/>
    </row>
    <row r="10" spans="1:13" x14ac:dyDescent="0.3">
      <c r="E10" s="24"/>
      <c r="J10" s="26"/>
      <c r="K10" s="29" t="e">
        <f>Table19101112[[#This Row],[Total Spend ($)]]/'CCO Information'!$B$7</f>
        <v>#DIV/0!</v>
      </c>
      <c r="M10" s="28"/>
    </row>
    <row r="11" spans="1:13" x14ac:dyDescent="0.3">
      <c r="E11" s="24"/>
      <c r="J11" s="26"/>
      <c r="K11" s="29" t="e">
        <f>Table19101112[[#This Row],[Total Spend ($)]]/'CCO Information'!$B$7</f>
        <v>#DIV/0!</v>
      </c>
    </row>
    <row r="12" spans="1:13" x14ac:dyDescent="0.3">
      <c r="E12" s="24"/>
      <c r="J12" s="26"/>
      <c r="K12" s="29" t="e">
        <f>Table19101112[[#This Row],[Total Spend ($)]]/'CCO Information'!$B$7</f>
        <v>#DIV/0!</v>
      </c>
    </row>
    <row r="13" spans="1:13" x14ac:dyDescent="0.3">
      <c r="E13" s="24"/>
      <c r="J13" s="26"/>
      <c r="K13" s="29" t="e">
        <f>Table19101112[[#This Row],[Total Spend ($)]]/'CCO Information'!$B$7</f>
        <v>#DIV/0!</v>
      </c>
    </row>
    <row r="14" spans="1:13" x14ac:dyDescent="0.3">
      <c r="E14" s="24"/>
      <c r="J14" s="26"/>
      <c r="K14" s="29" t="e">
        <f>Table19101112[[#This Row],[Total Spend ($)]]/'CCO Information'!$B$7</f>
        <v>#DIV/0!</v>
      </c>
    </row>
    <row r="15" spans="1:13" x14ac:dyDescent="0.3">
      <c r="E15" s="24"/>
      <c r="J15" s="26"/>
      <c r="K15" s="29" t="e">
        <f>Table19101112[[#This Row],[Total Spend ($)]]/'CCO Information'!$B$7</f>
        <v>#DIV/0!</v>
      </c>
    </row>
    <row r="16" spans="1:13" x14ac:dyDescent="0.3">
      <c r="E16" s="24"/>
      <c r="J16" s="26"/>
      <c r="K16" s="29" t="e">
        <f>Table19101112[[#This Row],[Total Spend ($)]]/'CCO Information'!$B$7</f>
        <v>#DIV/0!</v>
      </c>
    </row>
    <row r="17" spans="5:11" x14ac:dyDescent="0.3">
      <c r="E17" s="24"/>
      <c r="J17" s="26"/>
      <c r="K17" s="29" t="e">
        <f>Table19101112[[#This Row],[Total Spend ($)]]/'CCO Information'!$B$7</f>
        <v>#DIV/0!</v>
      </c>
    </row>
    <row r="18" spans="5:11" x14ac:dyDescent="0.3">
      <c r="E18" s="24"/>
      <c r="J18" s="26"/>
      <c r="K18" s="29" t="e">
        <f>Table19101112[[#This Row],[Total Spend ($)]]/'CCO Information'!$B$7</f>
        <v>#DIV/0!</v>
      </c>
    </row>
    <row r="19" spans="5:11" x14ac:dyDescent="0.3">
      <c r="E19" s="24"/>
      <c r="J19" s="26"/>
      <c r="K19" s="29" t="e">
        <f>Table19101112[[#This Row],[Total Spend ($)]]/'CCO Information'!$B$7</f>
        <v>#DIV/0!</v>
      </c>
    </row>
    <row r="20" spans="5:11" x14ac:dyDescent="0.3">
      <c r="E20" s="24"/>
      <c r="J20" s="26"/>
      <c r="K20" s="29" t="e">
        <f>Table19101112[[#This Row],[Total Spend ($)]]/'CCO Information'!$B$7</f>
        <v>#DIV/0!</v>
      </c>
    </row>
    <row r="21" spans="5:11" x14ac:dyDescent="0.3">
      <c r="E21" s="24"/>
      <c r="J21" s="26"/>
      <c r="K21" s="29" t="e">
        <f>Table19101112[[#This Row],[Total Spend ($)]]/'CCO Information'!$B$7</f>
        <v>#DIV/0!</v>
      </c>
    </row>
    <row r="22" spans="5:11" x14ac:dyDescent="0.3">
      <c r="E22" s="24"/>
      <c r="J22" s="26"/>
      <c r="K22" s="29" t="e">
        <f>Table19101112[[#This Row],[Total Spend ($)]]/'CCO Information'!$B$7</f>
        <v>#DIV/0!</v>
      </c>
    </row>
    <row r="23" spans="5:11" x14ac:dyDescent="0.3">
      <c r="E23" s="24"/>
      <c r="J23" s="26"/>
    </row>
    <row r="24" spans="5:11" x14ac:dyDescent="0.3">
      <c r="E24" s="24"/>
      <c r="J24" s="26"/>
    </row>
    <row r="25" spans="5:11" x14ac:dyDescent="0.3">
      <c r="E25" s="24"/>
      <c r="J25" s="26"/>
    </row>
    <row r="26" spans="5:11" x14ac:dyDescent="0.3">
      <c r="E26" s="24"/>
      <c r="J26" s="26"/>
    </row>
    <row r="27" spans="5:11" x14ac:dyDescent="0.3">
      <c r="E27" s="24"/>
      <c r="J27" s="26"/>
    </row>
    <row r="28" spans="5:11" x14ac:dyDescent="0.3">
      <c r="E28" s="24"/>
      <c r="J28" s="26"/>
    </row>
    <row r="29" spans="5:11" x14ac:dyDescent="0.3">
      <c r="E29" s="24"/>
      <c r="J29" s="26"/>
    </row>
    <row r="30" spans="5:11" x14ac:dyDescent="0.3">
      <c r="E30" s="24"/>
      <c r="J30" s="26"/>
    </row>
    <row r="31" spans="5:11" x14ac:dyDescent="0.3">
      <c r="E31" s="24"/>
      <c r="J31" s="26"/>
    </row>
    <row r="32" spans="5:11" x14ac:dyDescent="0.3">
      <c r="E32" s="24"/>
      <c r="J32" s="26"/>
    </row>
    <row r="33" spans="5:10" x14ac:dyDescent="0.3">
      <c r="E33" s="24"/>
      <c r="J33" s="26"/>
    </row>
    <row r="34" spans="5:10" x14ac:dyDescent="0.3">
      <c r="E34" s="24"/>
      <c r="J34" s="26"/>
    </row>
    <row r="35" spans="5:10" x14ac:dyDescent="0.3">
      <c r="E35" s="24"/>
      <c r="J35" s="26"/>
    </row>
    <row r="36" spans="5:10" x14ac:dyDescent="0.3">
      <c r="E36" s="24"/>
      <c r="J36" s="26"/>
    </row>
    <row r="37" spans="5:10" x14ac:dyDescent="0.3">
      <c r="E37" s="24"/>
      <c r="J37" s="26"/>
    </row>
    <row r="38" spans="5:10" x14ac:dyDescent="0.3">
      <c r="E38" s="24"/>
      <c r="J38" s="26"/>
    </row>
    <row r="39" spans="5:10" x14ac:dyDescent="0.3">
      <c r="E39" s="24"/>
      <c r="J39" s="26"/>
    </row>
    <row r="40" spans="5:10" x14ac:dyDescent="0.3">
      <c r="E40" s="24"/>
      <c r="J40" s="26"/>
    </row>
    <row r="41" spans="5:10" x14ac:dyDescent="0.3">
      <c r="E41" s="24"/>
      <c r="J41" s="26"/>
    </row>
    <row r="42" spans="5:10" x14ac:dyDescent="0.3">
      <c r="E42" s="24"/>
      <c r="J42" s="26"/>
    </row>
    <row r="43" spans="5:10" x14ac:dyDescent="0.3">
      <c r="E43" s="24"/>
      <c r="J43" s="26"/>
    </row>
    <row r="44" spans="5:10" x14ac:dyDescent="0.3">
      <c r="E44" s="24"/>
      <c r="J44" s="26"/>
    </row>
    <row r="45" spans="5:10" x14ac:dyDescent="0.3">
      <c r="E45" s="24"/>
      <c r="J45" s="26"/>
    </row>
    <row r="46" spans="5:10" x14ac:dyDescent="0.3">
      <c r="E46" s="24"/>
      <c r="J46" s="26"/>
    </row>
    <row r="47" spans="5:10" x14ac:dyDescent="0.3">
      <c r="E47" s="24"/>
      <c r="J47" s="26"/>
    </row>
    <row r="48" spans="5:10" x14ac:dyDescent="0.3">
      <c r="E48" s="24"/>
      <c r="J48" s="26"/>
    </row>
    <row r="49" spans="5:10" x14ac:dyDescent="0.3">
      <c r="E49" s="24"/>
      <c r="J49" s="26"/>
    </row>
    <row r="50" spans="5:10" x14ac:dyDescent="0.3">
      <c r="E50" s="24"/>
      <c r="J50" s="26"/>
    </row>
    <row r="51" spans="5:10" x14ac:dyDescent="0.3">
      <c r="E51" s="24"/>
      <c r="J51" s="26"/>
    </row>
    <row r="52" spans="5:10" x14ac:dyDescent="0.3">
      <c r="E52" s="24"/>
      <c r="J52" s="26"/>
    </row>
    <row r="53" spans="5:10" x14ac:dyDescent="0.3">
      <c r="E53" s="24"/>
      <c r="J53" s="26"/>
    </row>
    <row r="54" spans="5:10" x14ac:dyDescent="0.3">
      <c r="E54" s="24"/>
      <c r="J54" s="26"/>
    </row>
    <row r="55" spans="5:10" x14ac:dyDescent="0.3">
      <c r="E55" s="24"/>
      <c r="J55" s="26"/>
    </row>
    <row r="56" spans="5:10" x14ac:dyDescent="0.3">
      <c r="E56" s="24"/>
      <c r="J56" s="26"/>
    </row>
    <row r="57" spans="5:10" x14ac:dyDescent="0.3">
      <c r="E57" s="24"/>
      <c r="J57" s="26"/>
    </row>
    <row r="58" spans="5:10" x14ac:dyDescent="0.3">
      <c r="E58" s="24"/>
      <c r="J58" s="26"/>
    </row>
    <row r="59" spans="5:10" x14ac:dyDescent="0.3">
      <c r="E59" s="24"/>
      <c r="J59" s="26"/>
    </row>
    <row r="60" spans="5:10" x14ac:dyDescent="0.3">
      <c r="E60" s="24"/>
      <c r="J60" s="26"/>
    </row>
    <row r="61" spans="5:10" x14ac:dyDescent="0.3">
      <c r="E61" s="24"/>
      <c r="J61" s="26"/>
    </row>
    <row r="62" spans="5:10" x14ac:dyDescent="0.3">
      <c r="E62" s="24"/>
      <c r="J62" s="26"/>
    </row>
    <row r="63" spans="5:10" x14ac:dyDescent="0.3">
      <c r="E63" s="24"/>
      <c r="J63" s="26"/>
    </row>
    <row r="64" spans="5:10" x14ac:dyDescent="0.3">
      <c r="E64" s="24"/>
      <c r="J64" s="26"/>
    </row>
    <row r="65" spans="5:10" x14ac:dyDescent="0.3">
      <c r="E65" s="24"/>
      <c r="J65" s="26"/>
    </row>
    <row r="66" spans="5:10" x14ac:dyDescent="0.3">
      <c r="E66" s="24"/>
      <c r="J66" s="26"/>
    </row>
    <row r="67" spans="5:10" x14ac:dyDescent="0.3">
      <c r="E67" s="24"/>
      <c r="J67" s="26"/>
    </row>
    <row r="68" spans="5:10" x14ac:dyDescent="0.3">
      <c r="E68" s="24"/>
      <c r="J68" s="26"/>
    </row>
    <row r="69" spans="5:10" x14ac:dyDescent="0.3">
      <c r="E69" s="24"/>
      <c r="J69" s="26"/>
    </row>
    <row r="70" spans="5:10" x14ac:dyDescent="0.3">
      <c r="E70" s="24"/>
      <c r="J70" s="26"/>
    </row>
    <row r="71" spans="5:10" x14ac:dyDescent="0.3">
      <c r="E71" s="24"/>
      <c r="J71" s="26"/>
    </row>
    <row r="72" spans="5:10" x14ac:dyDescent="0.3">
      <c r="E72" s="24"/>
      <c r="J72" s="26"/>
    </row>
    <row r="73" spans="5:10" x14ac:dyDescent="0.3">
      <c r="E73" s="24"/>
      <c r="J73" s="26"/>
    </row>
    <row r="74" spans="5:10" x14ac:dyDescent="0.3">
      <c r="E74" s="24"/>
      <c r="J74" s="26"/>
    </row>
    <row r="75" spans="5:10" x14ac:dyDescent="0.3">
      <c r="E75" s="24"/>
      <c r="J75" s="26"/>
    </row>
    <row r="76" spans="5:10" x14ac:dyDescent="0.3">
      <c r="E76" s="24"/>
      <c r="J76" s="26"/>
    </row>
    <row r="77" spans="5:10" x14ac:dyDescent="0.3">
      <c r="E77" s="24"/>
      <c r="J77" s="26"/>
    </row>
    <row r="78" spans="5:10" x14ac:dyDescent="0.3">
      <c r="E78" s="24"/>
      <c r="J78" s="26"/>
    </row>
    <row r="79" spans="5:10" x14ac:dyDescent="0.3">
      <c r="E79" s="24"/>
      <c r="J79" s="26"/>
    </row>
    <row r="80" spans="5:10" x14ac:dyDescent="0.3">
      <c r="E80" s="24"/>
      <c r="J80" s="26"/>
    </row>
    <row r="81" spans="5:10" x14ac:dyDescent="0.3">
      <c r="E81" s="24"/>
      <c r="J81" s="26"/>
    </row>
    <row r="82" spans="5:10" x14ac:dyDescent="0.3">
      <c r="E82" s="24"/>
      <c r="J82" s="26"/>
    </row>
    <row r="83" spans="5:10" x14ac:dyDescent="0.3">
      <c r="E83" s="24"/>
      <c r="J83" s="26"/>
    </row>
    <row r="84" spans="5:10" x14ac:dyDescent="0.3">
      <c r="E84" s="24"/>
      <c r="J84" s="26"/>
    </row>
    <row r="85" spans="5:10" x14ac:dyDescent="0.3">
      <c r="E85" s="24"/>
      <c r="J85" s="26"/>
    </row>
    <row r="86" spans="5:10" x14ac:dyDescent="0.3">
      <c r="E86" s="24"/>
      <c r="J86" s="26"/>
    </row>
    <row r="87" spans="5:10" x14ac:dyDescent="0.3">
      <c r="E87" s="24"/>
      <c r="J87" s="26"/>
    </row>
    <row r="88" spans="5:10" x14ac:dyDescent="0.3">
      <c r="E88" s="24"/>
      <c r="J88" s="26"/>
    </row>
    <row r="89" spans="5:10" x14ac:dyDescent="0.3">
      <c r="E89" s="24"/>
      <c r="J89" s="26"/>
    </row>
    <row r="90" spans="5:10" x14ac:dyDescent="0.3">
      <c r="E90" s="24"/>
      <c r="J90" s="26"/>
    </row>
    <row r="91" spans="5:10" x14ac:dyDescent="0.3">
      <c r="E91" s="24"/>
      <c r="J91" s="26"/>
    </row>
    <row r="92" spans="5:10" x14ac:dyDescent="0.3">
      <c r="E92" s="24"/>
      <c r="J92" s="26"/>
    </row>
    <row r="93" spans="5:10" x14ac:dyDescent="0.3">
      <c r="E93" s="24"/>
      <c r="J93" s="26"/>
    </row>
    <row r="94" spans="5:10" x14ac:dyDescent="0.3">
      <c r="E94" s="24"/>
      <c r="J94" s="26"/>
    </row>
    <row r="95" spans="5:10" x14ac:dyDescent="0.3">
      <c r="E95" s="24"/>
      <c r="J95" s="26"/>
    </row>
    <row r="96" spans="5:10" x14ac:dyDescent="0.3">
      <c r="E96" s="24"/>
      <c r="J96" s="26"/>
    </row>
    <row r="97" spans="5:10" x14ac:dyDescent="0.3">
      <c r="E97" s="24"/>
      <c r="J97" s="26"/>
    </row>
    <row r="98" spans="5:10" x14ac:dyDescent="0.3">
      <c r="E98" s="24"/>
      <c r="J98" s="26"/>
    </row>
    <row r="99" spans="5:10" x14ac:dyDescent="0.3">
      <c r="E99" s="24"/>
      <c r="J99" s="26"/>
    </row>
    <row r="100" spans="5:10" x14ac:dyDescent="0.3">
      <c r="E100" s="24"/>
      <c r="J100" s="26"/>
    </row>
    <row r="101" spans="5:10" x14ac:dyDescent="0.3">
      <c r="E101" s="24"/>
      <c r="J101" s="26"/>
    </row>
    <row r="102" spans="5:10" x14ac:dyDescent="0.3">
      <c r="E102" s="24"/>
      <c r="J102" s="26"/>
    </row>
    <row r="103" spans="5:10" x14ac:dyDescent="0.3">
      <c r="E103" s="24"/>
      <c r="J103" s="26"/>
    </row>
    <row r="104" spans="5:10" x14ac:dyDescent="0.3">
      <c r="E104" s="24"/>
      <c r="J104" s="26"/>
    </row>
    <row r="105" spans="5:10" x14ac:dyDescent="0.3">
      <c r="E105" s="24"/>
      <c r="J105" s="26"/>
    </row>
    <row r="106" spans="5:10" x14ac:dyDescent="0.3">
      <c r="E106" s="24"/>
      <c r="J106" s="26"/>
    </row>
    <row r="107" spans="5:10" x14ac:dyDescent="0.3">
      <c r="E107" s="24"/>
      <c r="J107" s="26"/>
    </row>
    <row r="108" spans="5:10" x14ac:dyDescent="0.3">
      <c r="E108" s="24"/>
      <c r="J108" s="26"/>
    </row>
    <row r="109" spans="5:10" x14ac:dyDescent="0.3">
      <c r="E109" s="24"/>
      <c r="J109" s="26"/>
    </row>
    <row r="110" spans="5:10" x14ac:dyDescent="0.3">
      <c r="E110" s="24"/>
      <c r="J110" s="26"/>
    </row>
    <row r="111" spans="5:10" x14ac:dyDescent="0.3">
      <c r="E111" s="24"/>
      <c r="J111" s="26"/>
    </row>
    <row r="112" spans="5:10" x14ac:dyDescent="0.3">
      <c r="E112" s="24"/>
      <c r="J112" s="26"/>
    </row>
    <row r="113" spans="5:10" x14ac:dyDescent="0.3">
      <c r="E113" s="24"/>
      <c r="J113" s="26"/>
    </row>
    <row r="114" spans="5:10" x14ac:dyDescent="0.3">
      <c r="E114" s="24"/>
      <c r="J114" s="26"/>
    </row>
    <row r="115" spans="5:10" x14ac:dyDescent="0.3">
      <c r="E115" s="24"/>
      <c r="J115" s="26"/>
    </row>
  </sheetData>
  <sheetProtection algorithmName="SHA-512" hashValue="oMfRGTGJe4hFtbS3bKkKKhxyJU/bMqgo1DZMgCxarsErdZFcAMykmbecUtbz3Dc8Ibvdi3PRhP7W20xyYgbgbQ==" saltValue="DZnm+xcbOEB+DC5qMxI1xA==" spinCount="100000" sheet="1" objects="1" scenarios="1"/>
  <dataConsolidate/>
  <dataValidations count="4">
    <dataValidation type="list" allowBlank="1" showInputMessage="1" showErrorMessage="1" sqref="A3:A115" xr:uid="{B9C2A8E0-304D-4D5C-A0AB-DC3AFA3D0D1E}">
      <formula1>"Doula"</formula1>
    </dataValidation>
    <dataValidation type="list" allowBlank="1" showInputMessage="1" showErrorMessage="1" sqref="C3:C115" xr:uid="{CFA4AE51-DB1E-4653-8DDD-53E81E0B8443}">
      <formula1>"Clinic/Primary Care,Clinical Behavioral Health,Community Behavioral Health,CBO,CCO,SBHC,Specialty Clinic"</formula1>
    </dataValidation>
    <dataValidation type="list" allowBlank="1" showInputMessage="1" showErrorMessage="1" sqref="G3:I115 E3:E115" xr:uid="{77ACCC9D-FC0B-4C35-829E-ACC2A25B138A}">
      <formula1>"Yes,No"</formula1>
    </dataValidation>
    <dataValidation allowBlank="1" showInputMessage="1" showErrorMessage="1" sqref="B1:B1048576" xr:uid="{8505DE99-86E0-4C0D-9D17-01C51BF96C58}"/>
  </dataValidations>
  <pageMargins left="0.7" right="0.7" top="0.75" bottom="0.75" header="0.3" footer="0.3"/>
  <pageSetup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97AC5-DE14-4CA8-8337-EEF2D6F5AE0D}">
  <sheetPr>
    <tabColor theme="9" tint="0.39997558519241921"/>
  </sheetPr>
  <dimension ref="A1:M115"/>
  <sheetViews>
    <sheetView zoomScale="80" zoomScaleNormal="80" workbookViewId="0">
      <pane ySplit="1" topLeftCell="A2" activePane="bottomLeft" state="frozen"/>
      <selection pane="bottomLeft" activeCell="B3" sqref="B3"/>
    </sheetView>
  </sheetViews>
  <sheetFormatPr defaultColWidth="19.5703125" defaultRowHeight="18.75" x14ac:dyDescent="0.3"/>
  <cols>
    <col min="1" max="1" width="40.42578125" style="28" customWidth="1"/>
    <col min="2" max="2" width="19.5703125" style="24"/>
    <col min="3" max="3" width="25.5703125" style="24" customWidth="1"/>
    <col min="4" max="4" width="28.5703125" style="24" customWidth="1"/>
    <col min="5" max="5" width="19.5703125" style="28"/>
    <col min="6" max="6" width="19.5703125" style="24"/>
    <col min="7" max="7" width="37.28515625" style="24" customWidth="1"/>
    <col min="8" max="8" width="27" style="24" customWidth="1"/>
    <col min="9" max="9" width="38.140625" style="24" customWidth="1"/>
    <col min="10" max="10" width="19.5703125" style="24"/>
    <col min="11" max="11" width="19.5703125" style="29"/>
    <col min="12" max="12" width="41" style="24" customWidth="1"/>
    <col min="13" max="13" width="19.5703125" style="24"/>
    <col min="14" max="16384" width="19.5703125" style="28"/>
  </cols>
  <sheetData>
    <row r="1" spans="1:13" s="60" customFormat="1" ht="133.5" customHeight="1" x14ac:dyDescent="0.25">
      <c r="A1" s="58" t="s">
        <v>94</v>
      </c>
      <c r="B1" s="58" t="s">
        <v>95</v>
      </c>
      <c r="C1" s="58" t="s">
        <v>117</v>
      </c>
      <c r="D1" s="58" t="s">
        <v>97</v>
      </c>
      <c r="E1" s="58" t="s">
        <v>98</v>
      </c>
      <c r="F1" s="58" t="s">
        <v>99</v>
      </c>
      <c r="G1" s="58" t="s">
        <v>100</v>
      </c>
      <c r="H1" s="58" t="s">
        <v>101</v>
      </c>
      <c r="I1" s="58" t="s">
        <v>124</v>
      </c>
      <c r="J1" s="58" t="s">
        <v>103</v>
      </c>
      <c r="K1" s="59" t="s">
        <v>118</v>
      </c>
      <c r="L1" s="58" t="s">
        <v>105</v>
      </c>
    </row>
    <row r="2" spans="1:13" s="44" customFormat="1" ht="226.5" customHeight="1" x14ac:dyDescent="0.25">
      <c r="A2" s="61" t="s">
        <v>125</v>
      </c>
      <c r="B2" s="61" t="s">
        <v>107</v>
      </c>
      <c r="C2" s="61" t="s">
        <v>108</v>
      </c>
      <c r="D2" s="61" t="s">
        <v>109</v>
      </c>
      <c r="E2" s="61" t="s">
        <v>126</v>
      </c>
      <c r="F2" s="61" t="s">
        <v>111</v>
      </c>
      <c r="G2" s="61" t="s">
        <v>121</v>
      </c>
      <c r="H2" s="61" t="s">
        <v>122</v>
      </c>
      <c r="I2" s="61" t="s">
        <v>140</v>
      </c>
      <c r="J2" s="62" t="s">
        <v>127</v>
      </c>
      <c r="K2" s="62" t="s">
        <v>115</v>
      </c>
      <c r="L2" s="61" t="s">
        <v>116</v>
      </c>
    </row>
    <row r="3" spans="1:13" x14ac:dyDescent="0.3">
      <c r="A3" s="28" t="s">
        <v>128</v>
      </c>
      <c r="E3" s="24"/>
      <c r="J3" s="26"/>
      <c r="K3" s="29" t="e">
        <f>Table191011[[#This Row],[Total Spend ($)]]/'CCO Information'!$B$7</f>
        <v>#DIV/0!</v>
      </c>
      <c r="M3" s="28"/>
    </row>
    <row r="4" spans="1:13" x14ac:dyDescent="0.3">
      <c r="A4" s="28" t="s">
        <v>129</v>
      </c>
      <c r="E4" s="24"/>
      <c r="J4" s="26"/>
      <c r="K4" s="29" t="e">
        <f>Table191011[[#This Row],[Total Spend ($)]]/'CCO Information'!$B$7</f>
        <v>#DIV/0!</v>
      </c>
      <c r="M4" s="28"/>
    </row>
    <row r="5" spans="1:13" x14ac:dyDescent="0.3">
      <c r="A5" s="28" t="s">
        <v>130</v>
      </c>
      <c r="E5" s="24"/>
      <c r="J5" s="26"/>
      <c r="K5" s="29" t="e">
        <f>Table191011[[#This Row],[Total Spend ($)]]/'CCO Information'!$B$7</f>
        <v>#DIV/0!</v>
      </c>
      <c r="M5" s="28"/>
    </row>
    <row r="6" spans="1:13" x14ac:dyDescent="0.3">
      <c r="A6" s="28" t="s">
        <v>131</v>
      </c>
      <c r="E6" s="24"/>
      <c r="J6" s="26"/>
      <c r="K6" s="29" t="e">
        <f>Table191011[[#This Row],[Total Spend ($)]]/'CCO Information'!$B$7</f>
        <v>#DIV/0!</v>
      </c>
      <c r="M6" s="28"/>
    </row>
    <row r="7" spans="1:13" x14ac:dyDescent="0.3">
      <c r="E7" s="24"/>
      <c r="J7" s="26"/>
      <c r="K7" s="29" t="e">
        <f>Table191011[[#This Row],[Total Spend ($)]]/'CCO Information'!$B$7</f>
        <v>#DIV/0!</v>
      </c>
      <c r="M7" s="28"/>
    </row>
    <row r="8" spans="1:13" x14ac:dyDescent="0.3">
      <c r="E8" s="24"/>
      <c r="J8" s="26"/>
      <c r="K8" s="29" t="e">
        <f>Table191011[[#This Row],[Total Spend ($)]]/'CCO Information'!$B$7</f>
        <v>#DIV/0!</v>
      </c>
      <c r="M8" s="28"/>
    </row>
    <row r="9" spans="1:13" x14ac:dyDescent="0.3">
      <c r="E9" s="24"/>
      <c r="J9" s="26"/>
      <c r="K9" s="29" t="e">
        <f>Table191011[[#This Row],[Total Spend ($)]]/'CCO Information'!$B$7</f>
        <v>#DIV/0!</v>
      </c>
      <c r="M9" s="28"/>
    </row>
    <row r="10" spans="1:13" x14ac:dyDescent="0.3">
      <c r="E10" s="24"/>
      <c r="J10" s="26"/>
      <c r="K10" s="29" t="e">
        <f>Table191011[[#This Row],[Total Spend ($)]]/'CCO Information'!$B$7</f>
        <v>#DIV/0!</v>
      </c>
      <c r="M10" s="28"/>
    </row>
    <row r="11" spans="1:13" x14ac:dyDescent="0.3">
      <c r="E11" s="24"/>
      <c r="J11" s="26"/>
      <c r="K11" s="29" t="e">
        <f>Table191011[[#This Row],[Total Spend ($)]]/'CCO Information'!$B$7</f>
        <v>#DIV/0!</v>
      </c>
    </row>
    <row r="12" spans="1:13" x14ac:dyDescent="0.3">
      <c r="E12" s="24"/>
      <c r="J12" s="26"/>
      <c r="K12" s="29" t="e">
        <f>Table191011[[#This Row],[Total Spend ($)]]/'CCO Information'!$B$7</f>
        <v>#DIV/0!</v>
      </c>
    </row>
    <row r="13" spans="1:13" x14ac:dyDescent="0.3">
      <c r="E13" s="24"/>
      <c r="J13" s="26"/>
      <c r="K13" s="29" t="e">
        <f>Table191011[[#This Row],[Total Spend ($)]]/'CCO Information'!$B$7</f>
        <v>#DIV/0!</v>
      </c>
    </row>
    <row r="14" spans="1:13" x14ac:dyDescent="0.3">
      <c r="E14" s="24"/>
      <c r="J14" s="26"/>
      <c r="K14" s="29" t="e">
        <f>Table191011[[#This Row],[Total Spend ($)]]/'CCO Information'!$B$7</f>
        <v>#DIV/0!</v>
      </c>
    </row>
    <row r="15" spans="1:13" x14ac:dyDescent="0.3">
      <c r="E15" s="24"/>
      <c r="J15" s="26"/>
      <c r="K15" s="29" t="e">
        <f>Table191011[[#This Row],[Total Spend ($)]]/'CCO Information'!$B$7</f>
        <v>#DIV/0!</v>
      </c>
    </row>
    <row r="16" spans="1:13" x14ac:dyDescent="0.3">
      <c r="E16" s="24"/>
      <c r="J16" s="26"/>
      <c r="K16" s="29" t="e">
        <f>Table191011[[#This Row],[Total Spend ($)]]/'CCO Information'!$B$7</f>
        <v>#DIV/0!</v>
      </c>
    </row>
    <row r="17" spans="5:11" x14ac:dyDescent="0.3">
      <c r="E17" s="24"/>
      <c r="J17" s="26"/>
      <c r="K17" s="29" t="e">
        <f>Table191011[[#This Row],[Total Spend ($)]]/'CCO Information'!$B$7</f>
        <v>#DIV/0!</v>
      </c>
    </row>
    <row r="18" spans="5:11" x14ac:dyDescent="0.3">
      <c r="E18" s="24"/>
      <c r="J18" s="26"/>
      <c r="K18" s="29" t="e">
        <f>Table191011[[#This Row],[Total Spend ($)]]/'CCO Information'!$B$7</f>
        <v>#DIV/0!</v>
      </c>
    </row>
    <row r="19" spans="5:11" x14ac:dyDescent="0.3">
      <c r="E19" s="24"/>
      <c r="J19" s="26"/>
      <c r="K19" s="29" t="e">
        <f>Table191011[[#This Row],[Total Spend ($)]]/'CCO Information'!$B$7</f>
        <v>#DIV/0!</v>
      </c>
    </row>
    <row r="20" spans="5:11" x14ac:dyDescent="0.3">
      <c r="E20" s="24"/>
      <c r="J20" s="26"/>
      <c r="K20" s="29" t="e">
        <f>Table191011[[#This Row],[Total Spend ($)]]/'CCO Information'!$B$7</f>
        <v>#DIV/0!</v>
      </c>
    </row>
    <row r="21" spans="5:11" x14ac:dyDescent="0.3">
      <c r="E21" s="24"/>
      <c r="J21" s="26"/>
      <c r="K21" s="29" t="e">
        <f>Table191011[[#This Row],[Total Spend ($)]]/'CCO Information'!$B$7</f>
        <v>#DIV/0!</v>
      </c>
    </row>
    <row r="22" spans="5:11" x14ac:dyDescent="0.3">
      <c r="E22" s="24"/>
      <c r="J22" s="26"/>
      <c r="K22" s="29" t="e">
        <f>Table191011[[#This Row],[Total Spend ($)]]/'CCO Information'!$B$7</f>
        <v>#DIV/0!</v>
      </c>
    </row>
    <row r="23" spans="5:11" x14ac:dyDescent="0.3">
      <c r="E23" s="24"/>
      <c r="J23" s="26"/>
      <c r="K23" s="29" t="e">
        <f>Table191011[[#This Row],[Total Spend ($)]]/'CCO Information'!$B$7</f>
        <v>#DIV/0!</v>
      </c>
    </row>
    <row r="24" spans="5:11" x14ac:dyDescent="0.3">
      <c r="E24" s="24"/>
      <c r="J24" s="26"/>
      <c r="K24" s="29" t="e">
        <f>Table191011[[#This Row],[Total Spend ($)]]/'CCO Information'!$B$7</f>
        <v>#DIV/0!</v>
      </c>
    </row>
    <row r="25" spans="5:11" x14ac:dyDescent="0.3">
      <c r="E25" s="24"/>
      <c r="J25" s="26"/>
      <c r="K25" s="29" t="e">
        <f>Table191011[[#This Row],[Total Spend ($)]]/'CCO Information'!$B$7</f>
        <v>#DIV/0!</v>
      </c>
    </row>
    <row r="26" spans="5:11" x14ac:dyDescent="0.3">
      <c r="E26" s="24"/>
      <c r="J26" s="26"/>
      <c r="K26" s="29" t="e">
        <f>Table191011[[#This Row],[Total Spend ($)]]/'CCO Information'!$B$7</f>
        <v>#DIV/0!</v>
      </c>
    </row>
    <row r="27" spans="5:11" x14ac:dyDescent="0.3">
      <c r="E27" s="24"/>
      <c r="J27" s="26"/>
      <c r="K27" s="29" t="e">
        <f>Table191011[[#This Row],[Total Spend ($)]]/'CCO Information'!$B$7</f>
        <v>#DIV/0!</v>
      </c>
    </row>
    <row r="28" spans="5:11" x14ac:dyDescent="0.3">
      <c r="E28" s="24"/>
      <c r="J28" s="26"/>
      <c r="K28" s="29" t="e">
        <f>Table191011[[#This Row],[Total Spend ($)]]/'CCO Information'!$B$7</f>
        <v>#DIV/0!</v>
      </c>
    </row>
    <row r="29" spans="5:11" x14ac:dyDescent="0.3">
      <c r="E29" s="24"/>
      <c r="J29" s="26"/>
    </row>
    <row r="30" spans="5:11" x14ac:dyDescent="0.3">
      <c r="E30" s="24"/>
      <c r="J30" s="26"/>
    </row>
    <row r="31" spans="5:11" x14ac:dyDescent="0.3">
      <c r="E31" s="24"/>
      <c r="J31" s="26"/>
    </row>
    <row r="32" spans="5:11" x14ac:dyDescent="0.3">
      <c r="E32" s="24"/>
      <c r="J32" s="26"/>
    </row>
    <row r="33" spans="5:10" x14ac:dyDescent="0.3">
      <c r="E33" s="24"/>
      <c r="J33" s="26"/>
    </row>
    <row r="34" spans="5:10" x14ac:dyDescent="0.3">
      <c r="E34" s="24"/>
      <c r="J34" s="26"/>
    </row>
    <row r="35" spans="5:10" x14ac:dyDescent="0.3">
      <c r="E35" s="24"/>
      <c r="J35" s="26"/>
    </row>
    <row r="36" spans="5:10" x14ac:dyDescent="0.3">
      <c r="E36" s="24"/>
      <c r="J36" s="26"/>
    </row>
    <row r="37" spans="5:10" x14ac:dyDescent="0.3">
      <c r="E37" s="24"/>
      <c r="J37" s="26"/>
    </row>
    <row r="38" spans="5:10" x14ac:dyDescent="0.3">
      <c r="E38" s="24"/>
      <c r="J38" s="26"/>
    </row>
    <row r="39" spans="5:10" x14ac:dyDescent="0.3">
      <c r="E39" s="24"/>
      <c r="J39" s="26"/>
    </row>
    <row r="40" spans="5:10" x14ac:dyDescent="0.3">
      <c r="E40" s="24"/>
      <c r="J40" s="26"/>
    </row>
    <row r="41" spans="5:10" x14ac:dyDescent="0.3">
      <c r="E41" s="24"/>
      <c r="J41" s="26"/>
    </row>
    <row r="42" spans="5:10" x14ac:dyDescent="0.3">
      <c r="E42" s="24"/>
      <c r="J42" s="26"/>
    </row>
    <row r="43" spans="5:10" x14ac:dyDescent="0.3">
      <c r="E43" s="24"/>
      <c r="J43" s="26"/>
    </row>
    <row r="44" spans="5:10" x14ac:dyDescent="0.3">
      <c r="E44" s="24"/>
      <c r="J44" s="26"/>
    </row>
    <row r="45" spans="5:10" x14ac:dyDescent="0.3">
      <c r="E45" s="24"/>
      <c r="J45" s="26"/>
    </row>
    <row r="46" spans="5:10" x14ac:dyDescent="0.3">
      <c r="E46" s="24"/>
      <c r="J46" s="26"/>
    </row>
    <row r="47" spans="5:10" x14ac:dyDescent="0.3">
      <c r="E47" s="24"/>
      <c r="J47" s="26"/>
    </row>
    <row r="48" spans="5:10" x14ac:dyDescent="0.3">
      <c r="E48" s="24"/>
      <c r="J48" s="26"/>
    </row>
    <row r="49" spans="5:10" x14ac:dyDescent="0.3">
      <c r="E49" s="24"/>
      <c r="J49" s="26"/>
    </row>
    <row r="50" spans="5:10" x14ac:dyDescent="0.3">
      <c r="E50" s="24"/>
      <c r="J50" s="26"/>
    </row>
    <row r="51" spans="5:10" x14ac:dyDescent="0.3">
      <c r="E51" s="24"/>
      <c r="J51" s="26"/>
    </row>
    <row r="52" spans="5:10" x14ac:dyDescent="0.3">
      <c r="E52" s="24"/>
      <c r="J52" s="26"/>
    </row>
    <row r="53" spans="5:10" x14ac:dyDescent="0.3">
      <c r="E53" s="24"/>
      <c r="J53" s="26"/>
    </row>
    <row r="54" spans="5:10" x14ac:dyDescent="0.3">
      <c r="E54" s="24"/>
      <c r="J54" s="26"/>
    </row>
    <row r="55" spans="5:10" x14ac:dyDescent="0.3">
      <c r="E55" s="24"/>
      <c r="J55" s="26"/>
    </row>
    <row r="56" spans="5:10" x14ac:dyDescent="0.3">
      <c r="E56" s="24"/>
      <c r="J56" s="26"/>
    </row>
    <row r="57" spans="5:10" x14ac:dyDescent="0.3">
      <c r="E57" s="24"/>
      <c r="J57" s="26"/>
    </row>
    <row r="58" spans="5:10" x14ac:dyDescent="0.3">
      <c r="E58" s="24"/>
      <c r="J58" s="26"/>
    </row>
    <row r="59" spans="5:10" x14ac:dyDescent="0.3">
      <c r="E59" s="24"/>
      <c r="J59" s="26"/>
    </row>
    <row r="60" spans="5:10" x14ac:dyDescent="0.3">
      <c r="E60" s="24"/>
      <c r="J60" s="26"/>
    </row>
    <row r="61" spans="5:10" x14ac:dyDescent="0.3">
      <c r="E61" s="24"/>
      <c r="J61" s="26"/>
    </row>
    <row r="62" spans="5:10" x14ac:dyDescent="0.3">
      <c r="E62" s="24"/>
      <c r="J62" s="26"/>
    </row>
    <row r="63" spans="5:10" x14ac:dyDescent="0.3">
      <c r="E63" s="24"/>
      <c r="J63" s="26"/>
    </row>
    <row r="64" spans="5:10" x14ac:dyDescent="0.3">
      <c r="E64" s="24"/>
      <c r="J64" s="26"/>
    </row>
    <row r="65" spans="5:10" x14ac:dyDescent="0.3">
      <c r="E65" s="24"/>
      <c r="J65" s="26"/>
    </row>
    <row r="66" spans="5:10" x14ac:dyDescent="0.3">
      <c r="E66" s="24"/>
      <c r="J66" s="26"/>
    </row>
    <row r="67" spans="5:10" x14ac:dyDescent="0.3">
      <c r="E67" s="24"/>
      <c r="J67" s="26"/>
    </row>
    <row r="68" spans="5:10" x14ac:dyDescent="0.3">
      <c r="E68" s="24"/>
      <c r="J68" s="26"/>
    </row>
    <row r="69" spans="5:10" x14ac:dyDescent="0.3">
      <c r="E69" s="24"/>
      <c r="J69" s="26"/>
    </row>
    <row r="70" spans="5:10" x14ac:dyDescent="0.3">
      <c r="E70" s="24"/>
      <c r="J70" s="26"/>
    </row>
    <row r="71" spans="5:10" x14ac:dyDescent="0.3">
      <c r="E71" s="24"/>
      <c r="J71" s="26"/>
    </row>
    <row r="72" spans="5:10" x14ac:dyDescent="0.3">
      <c r="E72" s="24"/>
      <c r="J72" s="26"/>
    </row>
    <row r="73" spans="5:10" x14ac:dyDescent="0.3">
      <c r="E73" s="24"/>
      <c r="J73" s="26"/>
    </row>
    <row r="74" spans="5:10" x14ac:dyDescent="0.3">
      <c r="E74" s="24"/>
      <c r="J74" s="26"/>
    </row>
    <row r="75" spans="5:10" x14ac:dyDescent="0.3">
      <c r="E75" s="24"/>
      <c r="J75" s="26"/>
    </row>
    <row r="76" spans="5:10" x14ac:dyDescent="0.3">
      <c r="E76" s="24"/>
      <c r="J76" s="26"/>
    </row>
    <row r="77" spans="5:10" x14ac:dyDescent="0.3">
      <c r="E77" s="24"/>
      <c r="J77" s="26"/>
    </row>
    <row r="78" spans="5:10" x14ac:dyDescent="0.3">
      <c r="E78" s="24"/>
      <c r="J78" s="26"/>
    </row>
    <row r="79" spans="5:10" x14ac:dyDescent="0.3">
      <c r="E79" s="24"/>
      <c r="J79" s="26"/>
    </row>
    <row r="80" spans="5:10" x14ac:dyDescent="0.3">
      <c r="E80" s="24"/>
      <c r="J80" s="26"/>
    </row>
    <row r="81" spans="5:10" x14ac:dyDescent="0.3">
      <c r="E81" s="24"/>
      <c r="J81" s="26"/>
    </row>
    <row r="82" spans="5:10" x14ac:dyDescent="0.3">
      <c r="E82" s="24"/>
      <c r="J82" s="26"/>
    </row>
    <row r="83" spans="5:10" x14ac:dyDescent="0.3">
      <c r="E83" s="24"/>
      <c r="J83" s="26"/>
    </row>
    <row r="84" spans="5:10" x14ac:dyDescent="0.3">
      <c r="E84" s="24"/>
      <c r="J84" s="26"/>
    </row>
    <row r="85" spans="5:10" x14ac:dyDescent="0.3">
      <c r="E85" s="24"/>
      <c r="J85" s="26"/>
    </row>
    <row r="86" spans="5:10" x14ac:dyDescent="0.3">
      <c r="E86" s="24"/>
      <c r="J86" s="26"/>
    </row>
    <row r="87" spans="5:10" x14ac:dyDescent="0.3">
      <c r="E87" s="24"/>
      <c r="J87" s="26"/>
    </row>
    <row r="88" spans="5:10" x14ac:dyDescent="0.3">
      <c r="E88" s="24"/>
      <c r="J88" s="26"/>
    </row>
    <row r="89" spans="5:10" x14ac:dyDescent="0.3">
      <c r="E89" s="24"/>
      <c r="J89" s="26"/>
    </row>
    <row r="90" spans="5:10" x14ac:dyDescent="0.3">
      <c r="E90" s="24"/>
      <c r="J90" s="26"/>
    </row>
    <row r="91" spans="5:10" x14ac:dyDescent="0.3">
      <c r="E91" s="24"/>
      <c r="J91" s="26"/>
    </row>
    <row r="92" spans="5:10" x14ac:dyDescent="0.3">
      <c r="E92" s="24"/>
      <c r="J92" s="26"/>
    </row>
    <row r="93" spans="5:10" x14ac:dyDescent="0.3">
      <c r="E93" s="24"/>
      <c r="J93" s="26"/>
    </row>
    <row r="94" spans="5:10" x14ac:dyDescent="0.3">
      <c r="E94" s="24"/>
      <c r="J94" s="26"/>
    </row>
    <row r="95" spans="5:10" x14ac:dyDescent="0.3">
      <c r="E95" s="24"/>
      <c r="J95" s="26"/>
    </row>
    <row r="96" spans="5:10" x14ac:dyDescent="0.3">
      <c r="E96" s="24"/>
      <c r="J96" s="26"/>
    </row>
    <row r="97" spans="5:10" x14ac:dyDescent="0.3">
      <c r="E97" s="24"/>
      <c r="J97" s="26"/>
    </row>
    <row r="98" spans="5:10" x14ac:dyDescent="0.3">
      <c r="E98" s="24"/>
      <c r="J98" s="26"/>
    </row>
    <row r="99" spans="5:10" x14ac:dyDescent="0.3">
      <c r="E99" s="24"/>
      <c r="J99" s="26"/>
    </row>
    <row r="100" spans="5:10" x14ac:dyDescent="0.3">
      <c r="E100" s="24"/>
      <c r="J100" s="26"/>
    </row>
    <row r="101" spans="5:10" x14ac:dyDescent="0.3">
      <c r="E101" s="24"/>
      <c r="J101" s="26"/>
    </row>
    <row r="102" spans="5:10" x14ac:dyDescent="0.3">
      <c r="E102" s="24"/>
      <c r="J102" s="26"/>
    </row>
    <row r="103" spans="5:10" x14ac:dyDescent="0.3">
      <c r="E103" s="24"/>
      <c r="J103" s="26"/>
    </row>
    <row r="104" spans="5:10" x14ac:dyDescent="0.3">
      <c r="E104" s="24"/>
      <c r="J104" s="26"/>
    </row>
    <row r="105" spans="5:10" x14ac:dyDescent="0.3">
      <c r="E105" s="24"/>
      <c r="J105" s="26"/>
    </row>
    <row r="106" spans="5:10" x14ac:dyDescent="0.3">
      <c r="E106" s="24"/>
      <c r="J106" s="26"/>
    </row>
    <row r="107" spans="5:10" x14ac:dyDescent="0.3">
      <c r="E107" s="24"/>
      <c r="J107" s="26"/>
    </row>
    <row r="108" spans="5:10" x14ac:dyDescent="0.3">
      <c r="E108" s="24"/>
      <c r="J108" s="26"/>
    </row>
    <row r="109" spans="5:10" x14ac:dyDescent="0.3">
      <c r="E109" s="24"/>
      <c r="J109" s="26"/>
    </row>
    <row r="110" spans="5:10" x14ac:dyDescent="0.3">
      <c r="E110" s="24"/>
      <c r="J110" s="26"/>
    </row>
    <row r="111" spans="5:10" x14ac:dyDescent="0.3">
      <c r="E111" s="24"/>
      <c r="J111" s="26"/>
    </row>
    <row r="112" spans="5:10" x14ac:dyDescent="0.3">
      <c r="E112" s="24"/>
      <c r="J112" s="26"/>
    </row>
    <row r="113" spans="5:10" x14ac:dyDescent="0.3">
      <c r="E113" s="24"/>
      <c r="J113" s="26"/>
    </row>
    <row r="114" spans="5:10" x14ac:dyDescent="0.3">
      <c r="E114" s="24"/>
      <c r="J114" s="26"/>
    </row>
    <row r="115" spans="5:10" x14ac:dyDescent="0.3">
      <c r="E115" s="24"/>
      <c r="J115" s="26"/>
    </row>
  </sheetData>
  <sheetProtection algorithmName="SHA-512" hashValue="BLu1ddBlw/8YRS2h9cJKxHc8w/3NOveJoPJyTEcf4y8yWtTT/xBm3+w8y4aC4AeHqwcMgzvAU7E60j1V2/F4bg==" saltValue="6caOEtpsx7WUWElynqMHfA==" spinCount="100000" sheet="1" objects="1" scenarios="1"/>
  <dataConsolidate/>
  <dataValidations count="5">
    <dataValidation type="list" allowBlank="1" showInputMessage="1" showErrorMessage="1" sqref="G3:I115 E3:E115" xr:uid="{F42297A8-D27D-43DB-B576-BA117298B3A7}">
      <formula1>"Yes,No,Unknown"</formula1>
    </dataValidation>
    <dataValidation type="list" allowBlank="1" showInputMessage="1" showErrorMessage="1" sqref="C4:C115" xr:uid="{47571167-6DC4-4B3C-A449-E9FD83658D66}">
      <formula1>"Clinic/Primary Care,Behavioral Health,CBO,CCO,SBHC,Specialty Clinic"</formula1>
    </dataValidation>
    <dataValidation type="list" allowBlank="1" showInputMessage="1" showErrorMessage="1" sqref="B3:B115" xr:uid="{885DBEEF-4A1A-40AD-9A34-4046CC9E0BDD}">
      <formula1>"HRS CBI,HRS Flex,CCBF,SHARE,APM/VBP,PMPM,Direct Employment,HRSN,FFS,Other Grant"</formula1>
    </dataValidation>
    <dataValidation type="list" allowBlank="1" showInputMessage="1" showErrorMessage="1" sqref="A3:A115" xr:uid="{5C324D57-2139-4EF8-8A7F-45B509FE39F0}">
      <formula1>"Peer Support - Adult Addictions,Peer Support - Adult Mental Health,Peer Support- Family Support,Peer Support - Youth Support"</formula1>
    </dataValidation>
    <dataValidation type="list" allowBlank="1" showInputMessage="1" showErrorMessage="1" sqref="C3" xr:uid="{5EC68920-65B9-4AA3-AD7D-BD15EEFD343E}">
      <formula1>"Clinic/Primary Care,Clincal Behavioral Health,Community Behavioral Health,CBO,CCO,SBHC,Specialty Clinic"</formula1>
    </dataValidation>
  </dataValidations>
  <pageMargins left="0.7" right="0.7" top="0.75" bottom="0.75" header="0.3" footer="0.3"/>
  <pageSetup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DCCE0-E54E-4F97-96CB-6042A5F5887D}">
  <sheetPr>
    <tabColor theme="4" tint="0.39997558519241921"/>
  </sheetPr>
  <dimension ref="A1:M115"/>
  <sheetViews>
    <sheetView zoomScale="80" zoomScaleNormal="80" workbookViewId="0">
      <pane ySplit="1" topLeftCell="A2" activePane="bottomLeft" state="frozen"/>
      <selection pane="bottomLeft" activeCell="B3" sqref="B3"/>
    </sheetView>
  </sheetViews>
  <sheetFormatPr defaultColWidth="23.28515625" defaultRowHeight="18.75" x14ac:dyDescent="0.3"/>
  <cols>
    <col min="1" max="1" width="23.28515625" style="28"/>
    <col min="2" max="2" width="23.28515625" style="24"/>
    <col min="3" max="3" width="27.5703125" style="24" customWidth="1"/>
    <col min="4" max="4" width="29.5703125" style="24" customWidth="1"/>
    <col min="5" max="5" width="23.28515625" style="28"/>
    <col min="6" max="6" width="23.28515625" style="24"/>
    <col min="7" max="7" width="41.5703125" style="24" customWidth="1"/>
    <col min="8" max="8" width="23.28515625" style="24"/>
    <col min="9" max="9" width="37.42578125" style="24" customWidth="1"/>
    <col min="10" max="10" width="25.28515625" style="24" customWidth="1"/>
    <col min="11" max="11" width="23.28515625" style="29"/>
    <col min="12" max="12" width="38.7109375" style="24" customWidth="1"/>
    <col min="13" max="13" width="23.28515625" style="24"/>
    <col min="14" max="16384" width="23.28515625" style="28"/>
  </cols>
  <sheetData>
    <row r="1" spans="1:13" s="60" customFormat="1" ht="126.95" customHeight="1" x14ac:dyDescent="0.25">
      <c r="A1" s="58" t="s">
        <v>94</v>
      </c>
      <c r="B1" s="58" t="s">
        <v>95</v>
      </c>
      <c r="C1" s="58" t="s">
        <v>117</v>
      </c>
      <c r="D1" s="58" t="s">
        <v>97</v>
      </c>
      <c r="E1" s="58" t="s">
        <v>98</v>
      </c>
      <c r="F1" s="58" t="s">
        <v>99</v>
      </c>
      <c r="G1" s="58" t="s">
        <v>100</v>
      </c>
      <c r="H1" s="58" t="s">
        <v>101</v>
      </c>
      <c r="I1" s="58" t="s">
        <v>124</v>
      </c>
      <c r="J1" s="58" t="s">
        <v>103</v>
      </c>
      <c r="K1" s="59" t="s">
        <v>118</v>
      </c>
      <c r="L1" s="58" t="s">
        <v>105</v>
      </c>
    </row>
    <row r="2" spans="1:13" s="55" customFormat="1" ht="246.75" customHeight="1" x14ac:dyDescent="0.25">
      <c r="A2" s="56" t="s">
        <v>132</v>
      </c>
      <c r="B2" s="56" t="s">
        <v>107</v>
      </c>
      <c r="C2" s="56" t="s">
        <v>108</v>
      </c>
      <c r="D2" s="56" t="s">
        <v>109</v>
      </c>
      <c r="E2" s="56" t="s">
        <v>126</v>
      </c>
      <c r="F2" s="56" t="s">
        <v>111</v>
      </c>
      <c r="G2" s="56" t="s">
        <v>121</v>
      </c>
      <c r="H2" s="56" t="s">
        <v>122</v>
      </c>
      <c r="I2" s="56" t="s">
        <v>140</v>
      </c>
      <c r="J2" s="57" t="s">
        <v>114</v>
      </c>
      <c r="K2" s="57" t="s">
        <v>115</v>
      </c>
      <c r="L2" s="56" t="s">
        <v>116</v>
      </c>
    </row>
    <row r="3" spans="1:13" ht="37.5" x14ac:dyDescent="0.3">
      <c r="A3" s="24" t="s">
        <v>133</v>
      </c>
      <c r="E3" s="24"/>
      <c r="J3" s="26"/>
      <c r="K3" s="29" t="e">
        <f>Table1910[[#This Row],[Total Spend ($)]]/'CCO Information'!$B$7</f>
        <v>#DIV/0!</v>
      </c>
      <c r="M3" s="28"/>
    </row>
    <row r="4" spans="1:13" ht="56.25" x14ac:dyDescent="0.3">
      <c r="A4" s="24" t="s">
        <v>134</v>
      </c>
      <c r="E4" s="24"/>
      <c r="J4" s="26"/>
      <c r="K4" s="29" t="e">
        <f>Table1910[[#This Row],[Total Spend ($)]]/'CCO Information'!$B$7</f>
        <v>#DIV/0!</v>
      </c>
      <c r="M4" s="28"/>
    </row>
    <row r="5" spans="1:13" ht="37.5" x14ac:dyDescent="0.3">
      <c r="A5" s="24" t="s">
        <v>135</v>
      </c>
      <c r="E5" s="24"/>
      <c r="J5" s="26"/>
      <c r="K5" s="29" t="e">
        <f>Table1910[[#This Row],[Total Spend ($)]]/'CCO Information'!$B$7</f>
        <v>#DIV/0!</v>
      </c>
      <c r="M5" s="28"/>
    </row>
    <row r="6" spans="1:13" ht="37.5" x14ac:dyDescent="0.3">
      <c r="A6" s="24" t="s">
        <v>136</v>
      </c>
      <c r="E6" s="24"/>
      <c r="J6" s="26"/>
      <c r="K6" s="29" t="e">
        <f>Table1910[[#This Row],[Total Spend ($)]]/'CCO Information'!$B$7</f>
        <v>#DIV/0!</v>
      </c>
      <c r="M6" s="28"/>
    </row>
    <row r="7" spans="1:13" x14ac:dyDescent="0.3">
      <c r="E7" s="24"/>
      <c r="J7" s="26"/>
      <c r="K7" s="29" t="e">
        <f>Table1910[[#This Row],[Total Spend ($)]]/'CCO Information'!$B$7</f>
        <v>#DIV/0!</v>
      </c>
      <c r="M7" s="28"/>
    </row>
    <row r="8" spans="1:13" x14ac:dyDescent="0.3">
      <c r="E8" s="24"/>
      <c r="J8" s="26"/>
      <c r="K8" s="29" t="e">
        <f>Table1910[[#This Row],[Total Spend ($)]]/'CCO Information'!$B$7</f>
        <v>#DIV/0!</v>
      </c>
      <c r="M8" s="28"/>
    </row>
    <row r="9" spans="1:13" x14ac:dyDescent="0.3">
      <c r="E9" s="24"/>
      <c r="J9" s="26"/>
      <c r="K9" s="29" t="e">
        <f>Table1910[[#This Row],[Total Spend ($)]]/'CCO Information'!$B$7</f>
        <v>#DIV/0!</v>
      </c>
      <c r="M9" s="28"/>
    </row>
    <row r="10" spans="1:13" x14ac:dyDescent="0.3">
      <c r="E10" s="24"/>
      <c r="J10" s="26"/>
      <c r="K10" s="29" t="e">
        <f>Table1910[[#This Row],[Total Spend ($)]]/'CCO Information'!$B$7</f>
        <v>#DIV/0!</v>
      </c>
      <c r="M10" s="28"/>
    </row>
    <row r="11" spans="1:13" x14ac:dyDescent="0.3">
      <c r="E11" s="24"/>
      <c r="J11" s="26"/>
      <c r="K11" s="29" t="e">
        <f>Table1910[[#This Row],[Total Spend ($)]]/'CCO Information'!$B$7</f>
        <v>#DIV/0!</v>
      </c>
    </row>
    <row r="12" spans="1:13" x14ac:dyDescent="0.3">
      <c r="E12" s="24"/>
      <c r="J12" s="26"/>
      <c r="K12" s="29" t="e">
        <f>Table1910[[#This Row],[Total Spend ($)]]/'CCO Information'!$B$7</f>
        <v>#DIV/0!</v>
      </c>
    </row>
    <row r="13" spans="1:13" x14ac:dyDescent="0.3">
      <c r="E13" s="24"/>
      <c r="J13" s="26"/>
      <c r="K13" s="29" t="e">
        <f>Table1910[[#This Row],[Total Spend ($)]]/'CCO Information'!$B$7</f>
        <v>#DIV/0!</v>
      </c>
    </row>
    <row r="14" spans="1:13" x14ac:dyDescent="0.3">
      <c r="E14" s="24"/>
      <c r="J14" s="26"/>
      <c r="K14" s="29" t="e">
        <f>Table1910[[#This Row],[Total Spend ($)]]/'CCO Information'!$B$7</f>
        <v>#DIV/0!</v>
      </c>
    </row>
    <row r="15" spans="1:13" x14ac:dyDescent="0.3">
      <c r="E15" s="24"/>
      <c r="J15" s="26"/>
      <c r="K15" s="29" t="e">
        <f>Table1910[[#This Row],[Total Spend ($)]]/'CCO Information'!$B$7</f>
        <v>#DIV/0!</v>
      </c>
    </row>
    <row r="16" spans="1:13" x14ac:dyDescent="0.3">
      <c r="E16" s="24"/>
      <c r="J16" s="26"/>
      <c r="K16" s="29" t="e">
        <f>Table1910[[#This Row],[Total Spend ($)]]/'CCO Information'!$B$7</f>
        <v>#DIV/0!</v>
      </c>
    </row>
    <row r="17" spans="5:11" x14ac:dyDescent="0.3">
      <c r="E17" s="24"/>
      <c r="J17" s="26"/>
      <c r="K17" s="29" t="e">
        <f>Table1910[[#This Row],[Total Spend ($)]]/'CCO Information'!$B$7</f>
        <v>#DIV/0!</v>
      </c>
    </row>
    <row r="18" spans="5:11" x14ac:dyDescent="0.3">
      <c r="E18" s="24"/>
      <c r="J18" s="26"/>
      <c r="K18" s="29" t="e">
        <f>Table1910[[#This Row],[Total Spend ($)]]/'CCO Information'!$B$7</f>
        <v>#DIV/0!</v>
      </c>
    </row>
    <row r="19" spans="5:11" x14ac:dyDescent="0.3">
      <c r="E19" s="24"/>
      <c r="J19" s="26"/>
      <c r="K19" s="29" t="e">
        <f>Table1910[[#This Row],[Total Spend ($)]]/'CCO Information'!$B$7</f>
        <v>#DIV/0!</v>
      </c>
    </row>
    <row r="20" spans="5:11" x14ac:dyDescent="0.3">
      <c r="E20" s="24"/>
      <c r="J20" s="26"/>
      <c r="K20" s="29" t="e">
        <f>Table1910[[#This Row],[Total Spend ($)]]/'CCO Information'!$B$7</f>
        <v>#DIV/0!</v>
      </c>
    </row>
    <row r="21" spans="5:11" x14ac:dyDescent="0.3">
      <c r="E21" s="24"/>
      <c r="J21" s="26"/>
      <c r="K21" s="29" t="e">
        <f>Table1910[[#This Row],[Total Spend ($)]]/'CCO Information'!$B$7</f>
        <v>#DIV/0!</v>
      </c>
    </row>
    <row r="22" spans="5:11" x14ac:dyDescent="0.3">
      <c r="E22" s="24"/>
      <c r="J22" s="26"/>
      <c r="K22" s="29" t="e">
        <f>Table1910[[#This Row],[Total Spend ($)]]/'CCO Information'!$B$7</f>
        <v>#DIV/0!</v>
      </c>
    </row>
    <row r="23" spans="5:11" x14ac:dyDescent="0.3">
      <c r="E23" s="24"/>
      <c r="J23" s="26"/>
      <c r="K23" s="29" t="e">
        <f>Table1910[[#This Row],[Total Spend ($)]]/'CCO Information'!$B$7</f>
        <v>#DIV/0!</v>
      </c>
    </row>
    <row r="24" spans="5:11" x14ac:dyDescent="0.3">
      <c r="E24" s="24"/>
      <c r="J24" s="26"/>
    </row>
    <row r="25" spans="5:11" x14ac:dyDescent="0.3">
      <c r="E25" s="24"/>
      <c r="J25" s="26"/>
    </row>
    <row r="26" spans="5:11" x14ac:dyDescent="0.3">
      <c r="E26" s="24"/>
      <c r="J26" s="26"/>
    </row>
    <row r="27" spans="5:11" x14ac:dyDescent="0.3">
      <c r="E27" s="24"/>
      <c r="J27" s="26"/>
    </row>
    <row r="28" spans="5:11" x14ac:dyDescent="0.3">
      <c r="E28" s="24"/>
      <c r="J28" s="26"/>
    </row>
    <row r="29" spans="5:11" x14ac:dyDescent="0.3">
      <c r="E29" s="24"/>
      <c r="J29" s="26"/>
    </row>
    <row r="30" spans="5:11" x14ac:dyDescent="0.3">
      <c r="E30" s="24"/>
      <c r="J30" s="26"/>
    </row>
    <row r="31" spans="5:11" x14ac:dyDescent="0.3">
      <c r="E31" s="24"/>
      <c r="J31" s="26"/>
    </row>
    <row r="32" spans="5:11" x14ac:dyDescent="0.3">
      <c r="E32" s="24"/>
      <c r="J32" s="26"/>
    </row>
    <row r="33" spans="5:10" x14ac:dyDescent="0.3">
      <c r="E33" s="24"/>
      <c r="J33" s="26"/>
    </row>
    <row r="34" spans="5:10" x14ac:dyDescent="0.3">
      <c r="E34" s="24"/>
      <c r="J34" s="26"/>
    </row>
    <row r="35" spans="5:10" x14ac:dyDescent="0.3">
      <c r="E35" s="24"/>
      <c r="J35" s="26"/>
    </row>
    <row r="36" spans="5:10" x14ac:dyDescent="0.3">
      <c r="E36" s="24"/>
      <c r="J36" s="26"/>
    </row>
    <row r="37" spans="5:10" x14ac:dyDescent="0.3">
      <c r="E37" s="24"/>
      <c r="J37" s="26"/>
    </row>
    <row r="38" spans="5:10" x14ac:dyDescent="0.3">
      <c r="E38" s="24"/>
      <c r="J38" s="26"/>
    </row>
    <row r="39" spans="5:10" x14ac:dyDescent="0.3">
      <c r="E39" s="24"/>
      <c r="J39" s="26"/>
    </row>
    <row r="40" spans="5:10" x14ac:dyDescent="0.3">
      <c r="E40" s="24"/>
      <c r="J40" s="26"/>
    </row>
    <row r="41" spans="5:10" x14ac:dyDescent="0.3">
      <c r="E41" s="24"/>
      <c r="J41" s="26"/>
    </row>
    <row r="42" spans="5:10" x14ac:dyDescent="0.3">
      <c r="E42" s="24"/>
      <c r="J42" s="26"/>
    </row>
    <row r="43" spans="5:10" x14ac:dyDescent="0.3">
      <c r="E43" s="24"/>
      <c r="J43" s="26"/>
    </row>
    <row r="44" spans="5:10" x14ac:dyDescent="0.3">
      <c r="E44" s="24"/>
      <c r="J44" s="26"/>
    </row>
    <row r="45" spans="5:10" x14ac:dyDescent="0.3">
      <c r="E45" s="24"/>
      <c r="J45" s="26"/>
    </row>
    <row r="46" spans="5:10" x14ac:dyDescent="0.3">
      <c r="E46" s="24"/>
      <c r="J46" s="26"/>
    </row>
    <row r="47" spans="5:10" x14ac:dyDescent="0.3">
      <c r="E47" s="24"/>
      <c r="J47" s="26"/>
    </row>
    <row r="48" spans="5:10" x14ac:dyDescent="0.3">
      <c r="E48" s="24"/>
      <c r="J48" s="26"/>
    </row>
    <row r="49" spans="5:10" x14ac:dyDescent="0.3">
      <c r="E49" s="24"/>
      <c r="J49" s="26"/>
    </row>
    <row r="50" spans="5:10" x14ac:dyDescent="0.3">
      <c r="E50" s="24"/>
      <c r="J50" s="26"/>
    </row>
    <row r="51" spans="5:10" x14ac:dyDescent="0.3">
      <c r="E51" s="24"/>
      <c r="J51" s="26"/>
    </row>
    <row r="52" spans="5:10" x14ac:dyDescent="0.3">
      <c r="E52" s="24"/>
      <c r="J52" s="26"/>
    </row>
    <row r="53" spans="5:10" x14ac:dyDescent="0.3">
      <c r="E53" s="24"/>
      <c r="J53" s="26"/>
    </row>
    <row r="54" spans="5:10" x14ac:dyDescent="0.3">
      <c r="E54" s="24"/>
      <c r="J54" s="26"/>
    </row>
    <row r="55" spans="5:10" x14ac:dyDescent="0.3">
      <c r="E55" s="24"/>
      <c r="J55" s="26"/>
    </row>
    <row r="56" spans="5:10" x14ac:dyDescent="0.3">
      <c r="E56" s="24"/>
      <c r="J56" s="26"/>
    </row>
    <row r="57" spans="5:10" x14ac:dyDescent="0.3">
      <c r="E57" s="24"/>
      <c r="J57" s="26"/>
    </row>
    <row r="58" spans="5:10" x14ac:dyDescent="0.3">
      <c r="E58" s="24"/>
      <c r="J58" s="26"/>
    </row>
    <row r="59" spans="5:10" x14ac:dyDescent="0.3">
      <c r="E59" s="24"/>
      <c r="J59" s="26"/>
    </row>
    <row r="60" spans="5:10" x14ac:dyDescent="0.3">
      <c r="E60" s="24"/>
      <c r="J60" s="26"/>
    </row>
    <row r="61" spans="5:10" x14ac:dyDescent="0.3">
      <c r="E61" s="24"/>
      <c r="J61" s="26"/>
    </row>
    <row r="62" spans="5:10" x14ac:dyDescent="0.3">
      <c r="E62" s="24"/>
      <c r="J62" s="26"/>
    </row>
    <row r="63" spans="5:10" x14ac:dyDescent="0.3">
      <c r="E63" s="24"/>
      <c r="J63" s="26"/>
    </row>
    <row r="64" spans="5:10" x14ac:dyDescent="0.3">
      <c r="E64" s="24"/>
      <c r="J64" s="26"/>
    </row>
    <row r="65" spans="5:10" x14ac:dyDescent="0.3">
      <c r="E65" s="24"/>
      <c r="J65" s="26"/>
    </row>
    <row r="66" spans="5:10" x14ac:dyDescent="0.3">
      <c r="E66" s="24"/>
      <c r="J66" s="26"/>
    </row>
    <row r="67" spans="5:10" x14ac:dyDescent="0.3">
      <c r="E67" s="24"/>
      <c r="J67" s="26"/>
    </row>
    <row r="68" spans="5:10" x14ac:dyDescent="0.3">
      <c r="E68" s="24"/>
      <c r="J68" s="26"/>
    </row>
    <row r="69" spans="5:10" x14ac:dyDescent="0.3">
      <c r="E69" s="24"/>
      <c r="J69" s="26"/>
    </row>
    <row r="70" spans="5:10" x14ac:dyDescent="0.3">
      <c r="E70" s="24"/>
      <c r="J70" s="26"/>
    </row>
    <row r="71" spans="5:10" x14ac:dyDescent="0.3">
      <c r="E71" s="24"/>
      <c r="J71" s="26"/>
    </row>
    <row r="72" spans="5:10" x14ac:dyDescent="0.3">
      <c r="E72" s="24"/>
      <c r="J72" s="26"/>
    </row>
    <row r="73" spans="5:10" x14ac:dyDescent="0.3">
      <c r="E73" s="24"/>
      <c r="J73" s="26"/>
    </row>
    <row r="74" spans="5:10" x14ac:dyDescent="0.3">
      <c r="E74" s="24"/>
      <c r="J74" s="26"/>
    </row>
    <row r="75" spans="5:10" x14ac:dyDescent="0.3">
      <c r="E75" s="24"/>
      <c r="J75" s="26"/>
    </row>
    <row r="76" spans="5:10" x14ac:dyDescent="0.3">
      <c r="E76" s="24"/>
      <c r="J76" s="26"/>
    </row>
    <row r="77" spans="5:10" x14ac:dyDescent="0.3">
      <c r="E77" s="24"/>
      <c r="J77" s="26"/>
    </row>
    <row r="78" spans="5:10" x14ac:dyDescent="0.3">
      <c r="E78" s="24"/>
      <c r="J78" s="26"/>
    </row>
    <row r="79" spans="5:10" x14ac:dyDescent="0.3">
      <c r="E79" s="24"/>
      <c r="J79" s="26"/>
    </row>
    <row r="80" spans="5:10" x14ac:dyDescent="0.3">
      <c r="E80" s="24"/>
      <c r="J80" s="26"/>
    </row>
    <row r="81" spans="5:10" x14ac:dyDescent="0.3">
      <c r="E81" s="24"/>
      <c r="J81" s="26"/>
    </row>
    <row r="82" spans="5:10" x14ac:dyDescent="0.3">
      <c r="E82" s="24"/>
      <c r="J82" s="26"/>
    </row>
    <row r="83" spans="5:10" x14ac:dyDescent="0.3">
      <c r="E83" s="24"/>
      <c r="J83" s="26"/>
    </row>
    <row r="84" spans="5:10" x14ac:dyDescent="0.3">
      <c r="E84" s="24"/>
      <c r="J84" s="26"/>
    </row>
    <row r="85" spans="5:10" x14ac:dyDescent="0.3">
      <c r="E85" s="24"/>
      <c r="J85" s="26"/>
    </row>
    <row r="86" spans="5:10" x14ac:dyDescent="0.3">
      <c r="E86" s="24"/>
      <c r="J86" s="26"/>
    </row>
    <row r="87" spans="5:10" x14ac:dyDescent="0.3">
      <c r="E87" s="24"/>
      <c r="J87" s="26"/>
    </row>
    <row r="88" spans="5:10" x14ac:dyDescent="0.3">
      <c r="E88" s="24"/>
      <c r="J88" s="26"/>
    </row>
    <row r="89" spans="5:10" x14ac:dyDescent="0.3">
      <c r="E89" s="24"/>
      <c r="J89" s="26"/>
    </row>
    <row r="90" spans="5:10" x14ac:dyDescent="0.3">
      <c r="E90" s="24"/>
      <c r="J90" s="26"/>
    </row>
    <row r="91" spans="5:10" x14ac:dyDescent="0.3">
      <c r="E91" s="24"/>
      <c r="J91" s="26"/>
    </row>
    <row r="92" spans="5:10" x14ac:dyDescent="0.3">
      <c r="E92" s="24"/>
      <c r="J92" s="26"/>
    </row>
    <row r="93" spans="5:10" x14ac:dyDescent="0.3">
      <c r="E93" s="24"/>
      <c r="J93" s="26"/>
    </row>
    <row r="94" spans="5:10" x14ac:dyDescent="0.3">
      <c r="E94" s="24"/>
      <c r="J94" s="26"/>
    </row>
    <row r="95" spans="5:10" x14ac:dyDescent="0.3">
      <c r="E95" s="24"/>
      <c r="J95" s="26"/>
    </row>
    <row r="96" spans="5:10" x14ac:dyDescent="0.3">
      <c r="E96" s="24"/>
      <c r="J96" s="26"/>
    </row>
    <row r="97" spans="5:10" x14ac:dyDescent="0.3">
      <c r="E97" s="24"/>
      <c r="J97" s="26"/>
    </row>
    <row r="98" spans="5:10" x14ac:dyDescent="0.3">
      <c r="E98" s="24"/>
      <c r="J98" s="26"/>
    </row>
    <row r="99" spans="5:10" x14ac:dyDescent="0.3">
      <c r="E99" s="24"/>
      <c r="J99" s="26"/>
    </row>
    <row r="100" spans="5:10" x14ac:dyDescent="0.3">
      <c r="E100" s="24"/>
      <c r="J100" s="26"/>
    </row>
    <row r="101" spans="5:10" x14ac:dyDescent="0.3">
      <c r="E101" s="24"/>
      <c r="J101" s="26"/>
    </row>
    <row r="102" spans="5:10" x14ac:dyDescent="0.3">
      <c r="E102" s="24"/>
      <c r="J102" s="26"/>
    </row>
    <row r="103" spans="5:10" x14ac:dyDescent="0.3">
      <c r="E103" s="24"/>
      <c r="J103" s="26"/>
    </row>
    <row r="104" spans="5:10" x14ac:dyDescent="0.3">
      <c r="E104" s="24"/>
      <c r="J104" s="26"/>
    </row>
    <row r="105" spans="5:10" x14ac:dyDescent="0.3">
      <c r="E105" s="24"/>
      <c r="J105" s="26"/>
    </row>
    <row r="106" spans="5:10" x14ac:dyDescent="0.3">
      <c r="E106" s="24"/>
      <c r="J106" s="26"/>
    </row>
    <row r="107" spans="5:10" x14ac:dyDescent="0.3">
      <c r="E107" s="24"/>
      <c r="J107" s="26"/>
    </row>
    <row r="108" spans="5:10" x14ac:dyDescent="0.3">
      <c r="E108" s="24"/>
      <c r="J108" s="26"/>
    </row>
    <row r="109" spans="5:10" x14ac:dyDescent="0.3">
      <c r="E109" s="24"/>
      <c r="J109" s="26"/>
    </row>
    <row r="110" spans="5:10" x14ac:dyDescent="0.3">
      <c r="E110" s="24"/>
      <c r="J110" s="26"/>
    </row>
    <row r="111" spans="5:10" x14ac:dyDescent="0.3">
      <c r="E111" s="24"/>
      <c r="J111" s="26"/>
    </row>
    <row r="112" spans="5:10" x14ac:dyDescent="0.3">
      <c r="E112" s="24"/>
      <c r="J112" s="26"/>
    </row>
    <row r="113" spans="5:10" x14ac:dyDescent="0.3">
      <c r="E113" s="24"/>
      <c r="J113" s="26"/>
    </row>
    <row r="114" spans="5:10" x14ac:dyDescent="0.3">
      <c r="E114" s="24"/>
      <c r="J114" s="26"/>
    </row>
    <row r="115" spans="5:10" x14ac:dyDescent="0.3">
      <c r="E115" s="24"/>
      <c r="J115" s="26"/>
    </row>
  </sheetData>
  <sheetProtection algorithmName="SHA-512" hashValue="q3PUCNqO3Y/2hcILhBgdD6aN2Yo0wUIRb/mVMry1ti+vzoLO721kdq/KVIc/DTi1aU80TBtH6FfPYGE8yU7Ihw==" saltValue="WNf7K3spIxbm8hciS/bLZA==" spinCount="100000" sheet="1" objects="1" scenarios="1"/>
  <dataConsolidate/>
  <dataValidations count="5">
    <dataValidation type="list" allowBlank="1" showInputMessage="1" showErrorMessage="1" sqref="A3:A115" xr:uid="{8AD6B7B0-3338-4C34-8562-A07339FD3D10}">
      <formula1>"Peer Wellness - Adult Addictions,Peer Wellness - Adult Mental Health,Peer Wellness - Family Support,Peer Wellness - Youth Support"</formula1>
    </dataValidation>
    <dataValidation type="list" allowBlank="1" showInputMessage="1" showErrorMessage="1" sqref="B3:B115" xr:uid="{A72CF5E0-85DB-4231-A60E-44B72A014CC4}">
      <formula1>"HRS CBI,HRS Flex,CCBF,SHARE,APM/VBP,PMPM,Direct Employment,HRSN,FFS,Other Grant"</formula1>
    </dataValidation>
    <dataValidation type="list" allowBlank="1" showInputMessage="1" showErrorMessage="1" sqref="C4:C115" xr:uid="{5C097329-6CFA-4A0F-85A7-9A3E0B87256E}">
      <formula1>"Clinic/Primary Care,Behavioral Health,CBO,CCO,SBHC,Specialty Clinic"</formula1>
    </dataValidation>
    <dataValidation type="list" allowBlank="1" showInputMessage="1" showErrorMessage="1" sqref="G3:I115 E3:E115" xr:uid="{B93F2EED-8C14-4DD6-8DD5-D55DD6ECB18E}">
      <formula1>"Yes,No,Unknown"</formula1>
    </dataValidation>
    <dataValidation type="list" allowBlank="1" showInputMessage="1" showErrorMessage="1" sqref="C3" xr:uid="{907D3AAE-AEDC-4762-9F8A-888730E90B1B}">
      <formula1>"Clinic/Primary Care,Clincal Behavioral Health,Community Behavioral Health,CBO,CCO,SBHC,Specialty Clinic"</formula1>
    </dataValidation>
  </dataValidations>
  <pageMargins left="0.7" right="0.7" top="0.75" bottom="0.75" header="0.3" footer="0.3"/>
  <pageSetup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CC60-616C-435C-AB80-06EE74E5B646}">
  <sheetPr>
    <tabColor theme="6" tint="-0.249977111117893"/>
  </sheetPr>
  <dimension ref="A1:M115"/>
  <sheetViews>
    <sheetView zoomScale="80" zoomScaleNormal="80" workbookViewId="0">
      <pane ySplit="1" topLeftCell="A2" activePane="bottomLeft" state="frozen"/>
      <selection pane="bottomLeft" activeCell="B3" sqref="B3"/>
    </sheetView>
  </sheetViews>
  <sheetFormatPr defaultColWidth="9.140625" defaultRowHeight="18.75" x14ac:dyDescent="0.3"/>
  <cols>
    <col min="1" max="1" width="31" style="28" bestFit="1" customWidth="1"/>
    <col min="2" max="2" width="27.5703125" style="24" bestFit="1" customWidth="1"/>
    <col min="3" max="3" width="23.140625" style="24" bestFit="1" customWidth="1"/>
    <col min="4" max="4" width="22" style="24" customWidth="1"/>
    <col min="5" max="5" width="13.28515625" style="28" bestFit="1" customWidth="1"/>
    <col min="6" max="6" width="19.140625" style="24" bestFit="1" customWidth="1"/>
    <col min="7" max="7" width="38.140625" style="24" customWidth="1"/>
    <col min="8" max="8" width="23.5703125" style="24" customWidth="1"/>
    <col min="9" max="9" width="34.42578125" style="24" customWidth="1"/>
    <col min="10" max="10" width="25.42578125" style="24" customWidth="1"/>
    <col min="11" max="11" width="18.7109375" style="29" bestFit="1" customWidth="1"/>
    <col min="12" max="12" width="41.140625" style="24" customWidth="1"/>
    <col min="13" max="13" width="36.85546875" style="24" customWidth="1"/>
    <col min="14" max="16384" width="9.140625" style="28"/>
  </cols>
  <sheetData>
    <row r="1" spans="1:13" s="66" customFormat="1" ht="147" x14ac:dyDescent="0.25">
      <c r="A1" s="63" t="s">
        <v>94</v>
      </c>
      <c r="B1" s="64" t="s">
        <v>95</v>
      </c>
      <c r="C1" s="64" t="s">
        <v>117</v>
      </c>
      <c r="D1" s="64" t="s">
        <v>97</v>
      </c>
      <c r="E1" s="64" t="s">
        <v>98</v>
      </c>
      <c r="F1" s="64" t="s">
        <v>99</v>
      </c>
      <c r="G1" s="64" t="s">
        <v>100</v>
      </c>
      <c r="H1" s="64" t="s">
        <v>101</v>
      </c>
      <c r="I1" s="64" t="s">
        <v>102</v>
      </c>
      <c r="J1" s="64" t="s">
        <v>103</v>
      </c>
      <c r="K1" s="65" t="s">
        <v>118</v>
      </c>
      <c r="L1" s="64" t="s">
        <v>105</v>
      </c>
    </row>
    <row r="2" spans="1:13" s="67" customFormat="1" ht="270" customHeight="1" x14ac:dyDescent="0.25">
      <c r="A2" s="45" t="s">
        <v>137</v>
      </c>
      <c r="B2" s="46" t="s">
        <v>107</v>
      </c>
      <c r="C2" s="46" t="s">
        <v>108</v>
      </c>
      <c r="D2" s="46" t="s">
        <v>109</v>
      </c>
      <c r="E2" s="46" t="s">
        <v>126</v>
      </c>
      <c r="F2" s="46" t="s">
        <v>111</v>
      </c>
      <c r="G2" s="46" t="s">
        <v>121</v>
      </c>
      <c r="H2" s="46" t="s">
        <v>122</v>
      </c>
      <c r="I2" s="46" t="s">
        <v>140</v>
      </c>
      <c r="J2" s="47" t="s">
        <v>138</v>
      </c>
      <c r="K2" s="47" t="s">
        <v>115</v>
      </c>
      <c r="L2" s="46" t="s">
        <v>116</v>
      </c>
    </row>
    <row r="3" spans="1:13" x14ac:dyDescent="0.3">
      <c r="A3" s="28" t="s">
        <v>139</v>
      </c>
      <c r="E3" s="24"/>
      <c r="J3" s="26"/>
      <c r="K3" s="29" t="e">
        <f>Table19[[#This Row],[Total Spend ($)]]/'CCO Information'!$B$7</f>
        <v>#DIV/0!</v>
      </c>
      <c r="M3" s="28"/>
    </row>
    <row r="4" spans="1:13" x14ac:dyDescent="0.3">
      <c r="E4" s="24"/>
      <c r="J4" s="26"/>
      <c r="K4" s="29" t="e">
        <f>Table19[[#This Row],[Total Spend ($)]]/'CCO Information'!$B$7</f>
        <v>#DIV/0!</v>
      </c>
      <c r="M4" s="28"/>
    </row>
    <row r="5" spans="1:13" x14ac:dyDescent="0.3">
      <c r="E5" s="24"/>
      <c r="J5" s="26"/>
      <c r="K5" s="29" t="e">
        <f>Table19[[#This Row],[Total Spend ($)]]/'CCO Information'!$B$7</f>
        <v>#DIV/0!</v>
      </c>
      <c r="M5" s="28"/>
    </row>
    <row r="6" spans="1:13" x14ac:dyDescent="0.3">
      <c r="E6" s="24"/>
      <c r="J6" s="26"/>
      <c r="K6" s="29" t="e">
        <f>Table19[[#This Row],[Total Spend ($)]]/'CCO Information'!$B$7</f>
        <v>#DIV/0!</v>
      </c>
      <c r="M6" s="28"/>
    </row>
    <row r="7" spans="1:13" x14ac:dyDescent="0.3">
      <c r="E7" s="24"/>
      <c r="J7" s="26"/>
      <c r="K7" s="29" t="e">
        <f>Table19[[#This Row],[Total Spend ($)]]/'CCO Information'!$B$7</f>
        <v>#DIV/0!</v>
      </c>
      <c r="M7" s="28"/>
    </row>
    <row r="8" spans="1:13" x14ac:dyDescent="0.3">
      <c r="E8" s="24"/>
      <c r="J8" s="26"/>
      <c r="K8" s="29" t="e">
        <f>Table19[[#This Row],[Total Spend ($)]]/'CCO Information'!$B$7</f>
        <v>#DIV/0!</v>
      </c>
      <c r="M8" s="28"/>
    </row>
    <row r="9" spans="1:13" x14ac:dyDescent="0.3">
      <c r="E9" s="24"/>
      <c r="J9" s="26"/>
      <c r="K9" s="29" t="e">
        <f>Table19[[#This Row],[Total Spend ($)]]/'CCO Information'!$B$7</f>
        <v>#DIV/0!</v>
      </c>
      <c r="M9" s="28"/>
    </row>
    <row r="10" spans="1:13" x14ac:dyDescent="0.3">
      <c r="E10" s="24"/>
      <c r="J10" s="26"/>
      <c r="K10" s="29" t="e">
        <f>Table19[[#This Row],[Total Spend ($)]]/'CCO Information'!$B$7</f>
        <v>#DIV/0!</v>
      </c>
      <c r="M10" s="28"/>
    </row>
    <row r="11" spans="1:13" x14ac:dyDescent="0.3">
      <c r="E11" s="24"/>
      <c r="J11" s="26"/>
      <c r="K11" s="29" t="e">
        <f>Table19[[#This Row],[Total Spend ($)]]/'CCO Information'!$B$7</f>
        <v>#DIV/0!</v>
      </c>
    </row>
    <row r="12" spans="1:13" x14ac:dyDescent="0.3">
      <c r="E12" s="24"/>
      <c r="J12" s="26"/>
      <c r="K12" s="29" t="e">
        <f>Table19[[#This Row],[Total Spend ($)]]/'CCO Information'!$B$7</f>
        <v>#DIV/0!</v>
      </c>
    </row>
    <row r="13" spans="1:13" x14ac:dyDescent="0.3">
      <c r="E13" s="24"/>
      <c r="J13" s="26"/>
      <c r="K13" s="29" t="e">
        <f>Table19[[#This Row],[Total Spend ($)]]/'CCO Information'!$B$7</f>
        <v>#DIV/0!</v>
      </c>
    </row>
    <row r="14" spans="1:13" x14ac:dyDescent="0.3">
      <c r="E14" s="24"/>
      <c r="J14" s="26"/>
      <c r="K14" s="29" t="e">
        <f>Table19[[#This Row],[Total Spend ($)]]/'CCO Information'!$B$7</f>
        <v>#DIV/0!</v>
      </c>
    </row>
    <row r="15" spans="1:13" x14ac:dyDescent="0.3">
      <c r="E15" s="24"/>
      <c r="J15" s="26"/>
      <c r="K15" s="29" t="e">
        <f>Table19[[#This Row],[Total Spend ($)]]/'CCO Information'!$B$7</f>
        <v>#DIV/0!</v>
      </c>
    </row>
    <row r="16" spans="1:13" x14ac:dyDescent="0.3">
      <c r="E16" s="24"/>
      <c r="J16" s="26"/>
      <c r="K16" s="29" t="e">
        <f>Table19[[#This Row],[Total Spend ($)]]/'CCO Information'!$B$7</f>
        <v>#DIV/0!</v>
      </c>
    </row>
    <row r="17" spans="5:11" x14ac:dyDescent="0.3">
      <c r="E17" s="24"/>
      <c r="J17" s="26"/>
      <c r="K17" s="29" t="e">
        <f>Table19[[#This Row],[Total Spend ($)]]/'CCO Information'!$B$7</f>
        <v>#DIV/0!</v>
      </c>
    </row>
    <row r="18" spans="5:11" x14ac:dyDescent="0.3">
      <c r="E18" s="24"/>
      <c r="J18" s="26"/>
      <c r="K18" s="29" t="e">
        <f>Table19[[#This Row],[Total Spend ($)]]/'CCO Information'!$B$7</f>
        <v>#DIV/0!</v>
      </c>
    </row>
    <row r="19" spans="5:11" x14ac:dyDescent="0.3">
      <c r="E19" s="24"/>
      <c r="J19" s="26"/>
      <c r="K19" s="29" t="e">
        <f>Table19[[#This Row],[Total Spend ($)]]/'CCO Information'!$B$7</f>
        <v>#DIV/0!</v>
      </c>
    </row>
    <row r="20" spans="5:11" x14ac:dyDescent="0.3">
      <c r="E20" s="24"/>
      <c r="J20" s="26"/>
    </row>
    <row r="21" spans="5:11" x14ac:dyDescent="0.3">
      <c r="E21" s="24"/>
      <c r="J21" s="26"/>
    </row>
    <row r="22" spans="5:11" x14ac:dyDescent="0.3">
      <c r="E22" s="24"/>
      <c r="J22" s="26"/>
    </row>
    <row r="23" spans="5:11" x14ac:dyDescent="0.3">
      <c r="E23" s="24"/>
      <c r="J23" s="26"/>
    </row>
    <row r="24" spans="5:11" x14ac:dyDescent="0.3">
      <c r="E24" s="24"/>
      <c r="J24" s="26"/>
    </row>
    <row r="25" spans="5:11" x14ac:dyDescent="0.3">
      <c r="E25" s="24"/>
      <c r="J25" s="26"/>
    </row>
    <row r="26" spans="5:11" x14ac:dyDescent="0.3">
      <c r="E26" s="24"/>
      <c r="J26" s="26"/>
    </row>
    <row r="27" spans="5:11" x14ac:dyDescent="0.3">
      <c r="E27" s="24"/>
      <c r="J27" s="26"/>
    </row>
    <row r="28" spans="5:11" x14ac:dyDescent="0.3">
      <c r="E28" s="24"/>
      <c r="J28" s="26"/>
    </row>
    <row r="29" spans="5:11" x14ac:dyDescent="0.3">
      <c r="E29" s="24"/>
      <c r="J29" s="26"/>
    </row>
    <row r="30" spans="5:11" x14ac:dyDescent="0.3">
      <c r="E30" s="24"/>
      <c r="J30" s="26"/>
    </row>
    <row r="31" spans="5:11" x14ac:dyDescent="0.3">
      <c r="E31" s="24"/>
      <c r="J31" s="26"/>
    </row>
    <row r="32" spans="5:11" x14ac:dyDescent="0.3">
      <c r="E32" s="24"/>
      <c r="J32" s="26"/>
    </row>
    <row r="33" spans="5:10" x14ac:dyDescent="0.3">
      <c r="E33" s="24"/>
      <c r="J33" s="26"/>
    </row>
    <row r="34" spans="5:10" x14ac:dyDescent="0.3">
      <c r="E34" s="24"/>
      <c r="J34" s="26"/>
    </row>
    <row r="35" spans="5:10" x14ac:dyDescent="0.3">
      <c r="E35" s="24"/>
      <c r="J35" s="26"/>
    </row>
    <row r="36" spans="5:10" x14ac:dyDescent="0.3">
      <c r="E36" s="24"/>
      <c r="J36" s="26"/>
    </row>
    <row r="37" spans="5:10" x14ac:dyDescent="0.3">
      <c r="E37" s="24"/>
      <c r="J37" s="26"/>
    </row>
    <row r="38" spans="5:10" x14ac:dyDescent="0.3">
      <c r="E38" s="24"/>
      <c r="J38" s="26"/>
    </row>
    <row r="39" spans="5:10" x14ac:dyDescent="0.3">
      <c r="E39" s="24"/>
      <c r="J39" s="26"/>
    </row>
    <row r="40" spans="5:10" x14ac:dyDescent="0.3">
      <c r="E40" s="24"/>
      <c r="J40" s="26"/>
    </row>
    <row r="41" spans="5:10" x14ac:dyDescent="0.3">
      <c r="E41" s="24"/>
      <c r="J41" s="26"/>
    </row>
    <row r="42" spans="5:10" x14ac:dyDescent="0.3">
      <c r="E42" s="24"/>
      <c r="J42" s="26"/>
    </row>
    <row r="43" spans="5:10" x14ac:dyDescent="0.3">
      <c r="E43" s="24"/>
      <c r="J43" s="26"/>
    </row>
    <row r="44" spans="5:10" x14ac:dyDescent="0.3">
      <c r="E44" s="24"/>
      <c r="J44" s="26"/>
    </row>
    <row r="45" spans="5:10" x14ac:dyDescent="0.3">
      <c r="E45" s="24"/>
      <c r="J45" s="26"/>
    </row>
    <row r="46" spans="5:10" x14ac:dyDescent="0.3">
      <c r="E46" s="24"/>
      <c r="J46" s="26"/>
    </row>
    <row r="47" spans="5:10" x14ac:dyDescent="0.3">
      <c r="E47" s="24"/>
      <c r="J47" s="26"/>
    </row>
    <row r="48" spans="5:10" x14ac:dyDescent="0.3">
      <c r="E48" s="24"/>
      <c r="J48" s="26"/>
    </row>
    <row r="49" spans="5:10" x14ac:dyDescent="0.3">
      <c r="E49" s="24"/>
      <c r="J49" s="26"/>
    </row>
    <row r="50" spans="5:10" x14ac:dyDescent="0.3">
      <c r="E50" s="24"/>
      <c r="J50" s="26"/>
    </row>
    <row r="51" spans="5:10" x14ac:dyDescent="0.3">
      <c r="E51" s="24"/>
      <c r="J51" s="26"/>
    </row>
    <row r="52" spans="5:10" x14ac:dyDescent="0.3">
      <c r="E52" s="24"/>
      <c r="J52" s="26"/>
    </row>
    <row r="53" spans="5:10" x14ac:dyDescent="0.3">
      <c r="E53" s="24"/>
      <c r="J53" s="26"/>
    </row>
    <row r="54" spans="5:10" x14ac:dyDescent="0.3">
      <c r="E54" s="24"/>
      <c r="J54" s="26"/>
    </row>
    <row r="55" spans="5:10" x14ac:dyDescent="0.3">
      <c r="E55" s="24"/>
      <c r="J55" s="26"/>
    </row>
    <row r="56" spans="5:10" x14ac:dyDescent="0.3">
      <c r="E56" s="24"/>
      <c r="J56" s="26"/>
    </row>
    <row r="57" spans="5:10" x14ac:dyDescent="0.3">
      <c r="E57" s="24"/>
      <c r="J57" s="26"/>
    </row>
    <row r="58" spans="5:10" x14ac:dyDescent="0.3">
      <c r="E58" s="24"/>
      <c r="J58" s="26"/>
    </row>
    <row r="59" spans="5:10" x14ac:dyDescent="0.3">
      <c r="E59" s="24"/>
      <c r="J59" s="26"/>
    </row>
    <row r="60" spans="5:10" x14ac:dyDescent="0.3">
      <c r="E60" s="24"/>
      <c r="J60" s="26"/>
    </row>
    <row r="61" spans="5:10" x14ac:dyDescent="0.3">
      <c r="E61" s="24"/>
      <c r="J61" s="26"/>
    </row>
    <row r="62" spans="5:10" x14ac:dyDescent="0.3">
      <c r="E62" s="24"/>
      <c r="J62" s="26"/>
    </row>
    <row r="63" spans="5:10" x14ac:dyDescent="0.3">
      <c r="E63" s="24"/>
      <c r="J63" s="26"/>
    </row>
    <row r="64" spans="5:10" x14ac:dyDescent="0.3">
      <c r="E64" s="24"/>
      <c r="J64" s="26"/>
    </row>
    <row r="65" spans="5:10" x14ac:dyDescent="0.3">
      <c r="E65" s="24"/>
      <c r="J65" s="26"/>
    </row>
    <row r="66" spans="5:10" x14ac:dyDescent="0.3">
      <c r="E66" s="24"/>
      <c r="J66" s="26"/>
    </row>
    <row r="67" spans="5:10" x14ac:dyDescent="0.3">
      <c r="E67" s="24"/>
      <c r="J67" s="26"/>
    </row>
    <row r="68" spans="5:10" x14ac:dyDescent="0.3">
      <c r="E68" s="24"/>
      <c r="J68" s="26"/>
    </row>
    <row r="69" spans="5:10" x14ac:dyDescent="0.3">
      <c r="E69" s="24"/>
      <c r="J69" s="26"/>
    </row>
    <row r="70" spans="5:10" x14ac:dyDescent="0.3">
      <c r="E70" s="24"/>
      <c r="J70" s="26"/>
    </row>
    <row r="71" spans="5:10" x14ac:dyDescent="0.3">
      <c r="E71" s="24"/>
      <c r="J71" s="26"/>
    </row>
    <row r="72" spans="5:10" x14ac:dyDescent="0.3">
      <c r="E72" s="24"/>
      <c r="J72" s="26"/>
    </row>
    <row r="73" spans="5:10" x14ac:dyDescent="0.3">
      <c r="E73" s="24"/>
      <c r="J73" s="26"/>
    </row>
    <row r="74" spans="5:10" x14ac:dyDescent="0.3">
      <c r="E74" s="24"/>
      <c r="J74" s="26"/>
    </row>
    <row r="75" spans="5:10" x14ac:dyDescent="0.3">
      <c r="E75" s="24"/>
      <c r="J75" s="26"/>
    </row>
    <row r="76" spans="5:10" x14ac:dyDescent="0.3">
      <c r="E76" s="24"/>
      <c r="J76" s="26"/>
    </row>
    <row r="77" spans="5:10" x14ac:dyDescent="0.3">
      <c r="E77" s="24"/>
      <c r="J77" s="26"/>
    </row>
    <row r="78" spans="5:10" x14ac:dyDescent="0.3">
      <c r="E78" s="24"/>
      <c r="J78" s="26"/>
    </row>
    <row r="79" spans="5:10" x14ac:dyDescent="0.3">
      <c r="E79" s="24"/>
      <c r="J79" s="26"/>
    </row>
    <row r="80" spans="5:10" x14ac:dyDescent="0.3">
      <c r="E80" s="24"/>
      <c r="J80" s="26"/>
    </row>
    <row r="81" spans="5:10" x14ac:dyDescent="0.3">
      <c r="E81" s="24"/>
      <c r="J81" s="26"/>
    </row>
    <row r="82" spans="5:10" x14ac:dyDescent="0.3">
      <c r="E82" s="24"/>
      <c r="J82" s="26"/>
    </row>
    <row r="83" spans="5:10" x14ac:dyDescent="0.3">
      <c r="E83" s="24"/>
      <c r="J83" s="26"/>
    </row>
    <row r="84" spans="5:10" x14ac:dyDescent="0.3">
      <c r="E84" s="24"/>
      <c r="J84" s="26"/>
    </row>
    <row r="85" spans="5:10" x14ac:dyDescent="0.3">
      <c r="E85" s="24"/>
      <c r="J85" s="26"/>
    </row>
    <row r="86" spans="5:10" x14ac:dyDescent="0.3">
      <c r="E86" s="24"/>
      <c r="J86" s="26"/>
    </row>
    <row r="87" spans="5:10" x14ac:dyDescent="0.3">
      <c r="E87" s="24"/>
      <c r="J87" s="26"/>
    </row>
    <row r="88" spans="5:10" x14ac:dyDescent="0.3">
      <c r="E88" s="24"/>
      <c r="J88" s="26"/>
    </row>
    <row r="89" spans="5:10" x14ac:dyDescent="0.3">
      <c r="E89" s="24"/>
      <c r="J89" s="26"/>
    </row>
    <row r="90" spans="5:10" x14ac:dyDescent="0.3">
      <c r="E90" s="24"/>
      <c r="J90" s="26"/>
    </row>
    <row r="91" spans="5:10" x14ac:dyDescent="0.3">
      <c r="E91" s="24"/>
      <c r="J91" s="26"/>
    </row>
    <row r="92" spans="5:10" x14ac:dyDescent="0.3">
      <c r="E92" s="24"/>
      <c r="J92" s="26"/>
    </row>
    <row r="93" spans="5:10" x14ac:dyDescent="0.3">
      <c r="E93" s="24"/>
      <c r="J93" s="26"/>
    </row>
    <row r="94" spans="5:10" x14ac:dyDescent="0.3">
      <c r="E94" s="24"/>
      <c r="J94" s="26"/>
    </row>
    <row r="95" spans="5:10" x14ac:dyDescent="0.3">
      <c r="E95" s="24"/>
      <c r="J95" s="26"/>
    </row>
    <row r="96" spans="5:10" x14ac:dyDescent="0.3">
      <c r="E96" s="24"/>
      <c r="J96" s="26"/>
    </row>
    <row r="97" spans="5:10" x14ac:dyDescent="0.3">
      <c r="E97" s="24"/>
      <c r="J97" s="26"/>
    </row>
    <row r="98" spans="5:10" x14ac:dyDescent="0.3">
      <c r="E98" s="24"/>
      <c r="J98" s="26"/>
    </row>
    <row r="99" spans="5:10" x14ac:dyDescent="0.3">
      <c r="E99" s="24"/>
      <c r="J99" s="26"/>
    </row>
    <row r="100" spans="5:10" x14ac:dyDescent="0.3">
      <c r="E100" s="24"/>
      <c r="J100" s="26"/>
    </row>
    <row r="101" spans="5:10" x14ac:dyDescent="0.3">
      <c r="E101" s="24"/>
      <c r="J101" s="26"/>
    </row>
    <row r="102" spans="5:10" x14ac:dyDescent="0.3">
      <c r="E102" s="24"/>
      <c r="J102" s="26"/>
    </row>
    <row r="103" spans="5:10" x14ac:dyDescent="0.3">
      <c r="E103" s="24"/>
      <c r="J103" s="26"/>
    </row>
    <row r="104" spans="5:10" x14ac:dyDescent="0.3">
      <c r="E104" s="24"/>
      <c r="J104" s="26"/>
    </row>
    <row r="105" spans="5:10" x14ac:dyDescent="0.3">
      <c r="E105" s="24"/>
      <c r="J105" s="26"/>
    </row>
    <row r="106" spans="5:10" x14ac:dyDescent="0.3">
      <c r="E106" s="24"/>
      <c r="J106" s="26"/>
    </row>
    <row r="107" spans="5:10" x14ac:dyDescent="0.3">
      <c r="E107" s="24"/>
      <c r="J107" s="26"/>
    </row>
    <row r="108" spans="5:10" x14ac:dyDescent="0.3">
      <c r="E108" s="24"/>
      <c r="J108" s="26"/>
    </row>
    <row r="109" spans="5:10" x14ac:dyDescent="0.3">
      <c r="E109" s="24"/>
      <c r="J109" s="26"/>
    </row>
    <row r="110" spans="5:10" x14ac:dyDescent="0.3">
      <c r="E110" s="24"/>
      <c r="J110" s="26"/>
    </row>
    <row r="111" spans="5:10" x14ac:dyDescent="0.3">
      <c r="E111" s="24"/>
      <c r="J111" s="26"/>
    </row>
    <row r="112" spans="5:10" x14ac:dyDescent="0.3">
      <c r="E112" s="24"/>
      <c r="J112" s="26"/>
    </row>
    <row r="113" spans="5:10" x14ac:dyDescent="0.3">
      <c r="E113" s="24"/>
      <c r="J113" s="26"/>
    </row>
    <row r="114" spans="5:10" x14ac:dyDescent="0.3">
      <c r="E114" s="24"/>
      <c r="J114" s="26"/>
    </row>
    <row r="115" spans="5:10" x14ac:dyDescent="0.3">
      <c r="E115" s="24"/>
      <c r="J115" s="26"/>
    </row>
  </sheetData>
  <sheetProtection algorithmName="SHA-512" hashValue="Nvxn2Cjw/0qM2ZuToTOk3DsZlId+Uw0xSBD+D/5bW9YfsuzxC8OS7r22x8yNe0rW7lWcN5Nj+u9Qu19qR3gaUg==" saltValue="0vWwZT5PkLpdN0rLqpi5kA==" spinCount="100000" sheet="1" objects="1" scenarios="1"/>
  <dataConsolidate/>
  <dataValidations count="4">
    <dataValidation type="list" allowBlank="1" showInputMessage="1" showErrorMessage="1" sqref="G3:I115 E3:E115" xr:uid="{D252CAEA-5646-4AAC-B196-40FCD88A28B7}">
      <formula1>"Yes,No,Unknown"</formula1>
    </dataValidation>
    <dataValidation type="list" allowBlank="1" showInputMessage="1" showErrorMessage="1" sqref="C3:C115" xr:uid="{F078DAC1-B016-4539-A219-6AEB973F2CC7}">
      <formula1>"Clinic/Primary Care,Clincal Behavioral Health,Community Behavioral Health,CBO,CCO,SBHC,Specialty Clinic"</formula1>
    </dataValidation>
    <dataValidation type="list" allowBlank="1" showInputMessage="1" showErrorMessage="1" sqref="B3:B115" xr:uid="{EC1A4008-3D9D-4EF2-9122-F697795C5A5A}">
      <formula1>"HRS CBI,HRS Flex,CCBF,SHARE,APM/VBP,PMPM,Direct Employment,HRSN,FFS,Other Grant"</formula1>
    </dataValidation>
    <dataValidation type="list" allowBlank="1" showInputMessage="1" showErrorMessage="1" sqref="A3:A115" xr:uid="{A4115F28-66E7-4FF4-86CE-81376B1100B1}">
      <formula1>"Personal Health Navigator"</formula1>
    </dataValidation>
  </dataValidations>
  <pageMargins left="0.7" right="0.7" top="0.75" bottom="0.75" header="0.3" footer="0.3"/>
  <pageSetup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2025-08-15T07:00:00+00:00</Effective_x0020_date>
    <Contract_x0020_topic xmlns="47be7094-86b6-4c75-87da-a9bfd340ff09">Health Equity</Contract_x0020_topic>
    <DocumentExpirationDate xmlns="59da1016-2a1b-4f8a-9768-d7a4932f6f16" xsi:nil="true"/>
    <IATopic xmlns="59da1016-2a1b-4f8a-9768-d7a4932f6f16" xsi:nil="true"/>
    <Archive xmlns="47be7094-86b6-4c75-87da-a9bfd340ff09">false</Archive>
    <documentType xmlns="47be7094-86b6-4c75-87da-a9bfd340ff09">Report Template</documentType>
    <Meta_x0020_Keywords xmlns="47be7094-86b6-4c75-87da-a9bfd340ff09" xsi:nil="true"/>
    <URL xmlns="http://schemas.microsoft.com/sharepoint/v3">
      <Url>https://www.oregon.gov/oha/HSD/OHP/CCO/2025%20OHA%20THW%20Payment%20Grid%20Template_F1.xlsx</Url>
      <Description>THW Payment Grid Template, 08-2025</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BBE99A-FC4F-492E-8BBD-7ACD1FE7C7E6}"/>
</file>

<file path=customXml/itemProps2.xml><?xml version="1.0" encoding="utf-8"?>
<ds:datastoreItem xmlns:ds="http://schemas.openxmlformats.org/officeDocument/2006/customXml" ds:itemID="{BEFA9E4D-045B-406B-9DCB-3395D7F081F9}">
  <ds:schemaRef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d9e2ab17-2cf8-4db7-bdb7-739bd64cf4c7"/>
    <ds:schemaRef ds:uri="55f958f7-070a-4117-bcb5-b50c0ccba210"/>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5566949-E689-4721-BB10-06016E1C6505}">
  <ds:schemaRefs>
    <ds:schemaRef ds:uri="http://schemas.microsoft.com/sharepoint/v3/contenttype/forms"/>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Definitions</vt:lpstr>
      <vt:lpstr>CCO Information</vt:lpstr>
      <vt:lpstr>Community Health Workers</vt:lpstr>
      <vt:lpstr>Doulas</vt:lpstr>
      <vt:lpstr>Peer Support Specialists</vt:lpstr>
      <vt:lpstr>Peer Wellness Specialists</vt:lpstr>
      <vt:lpstr>Personal Health Navigators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THW Payment Grid Template, 08-2025</dc:title>
  <dc:subject/>
  <dc:creator>Kathryn Hart</dc:creator>
  <cp:keywords/>
  <dc:description/>
  <cp:lastModifiedBy>Smith Andrea</cp:lastModifiedBy>
  <cp:revision/>
  <dcterms:created xsi:type="dcterms:W3CDTF">2024-02-05T23:17:34Z</dcterms:created>
  <dcterms:modified xsi:type="dcterms:W3CDTF">2025-08-15T21:29:04Z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2024-04-30T17:35:04Z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f5c38e81-448e-42f9-8c08-faebc6333a66</vt:lpwstr>
  </property>
  <property fmtid="{D5CDD505-2E9C-101B-9397-08002B2CF9AE}" pid="10" name="MSIP_Label_11a67c04-f371-4d71-a575-202b566caae1_ContentBits">
    <vt:lpwstr>0</vt:lpwstr>
  </property>
  <property fmtid="{D5CDD505-2E9C-101B-9397-08002B2CF9AE}" pid="11" name="WorkflowChangePath">
    <vt:lpwstr>dff07ce7-2fe0-44e5-9d33-eb01c4950507,3;dff07ce7-2fe0-44e5-9d33-eb01c4950507,5;</vt:lpwstr>
  </property>
</Properties>
</file>